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9015" activeTab="1"/>
  </bookViews>
  <sheets>
    <sheet name="si so" sheetId="1" r:id="rId1"/>
    <sheet name="chat luong" sheetId="2" r:id="rId2"/>
  </sheets>
  <definedNames>
    <definedName name="_xlnm.Print_Titles" localSheetId="1">'chat luong'!$9:$11</definedName>
  </definedNames>
  <calcPr fullCalcOnLoad="1" fullPrecision="0"/>
</workbook>
</file>

<file path=xl/sharedStrings.xml><?xml version="1.0" encoding="utf-8"?>
<sst xmlns="http://schemas.openxmlformats.org/spreadsheetml/2006/main" count="154" uniqueCount="69">
  <si>
    <t>Tổng số học sinh</t>
  </si>
  <si>
    <t>Lớp 1</t>
  </si>
  <si>
    <t>Lớp 2</t>
  </si>
  <si>
    <t>Lớp 3</t>
  </si>
  <si>
    <t>Lớp 4</t>
  </si>
  <si>
    <t>Lớp 5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</si>
  <si>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</si>
  <si>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</si>
  <si>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</si>
  <si>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</si>
  <si>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</si>
  <si>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</si>
  <si>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</si>
  <si>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</si>
  <si>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</si>
  <si>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</si>
  <si>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</si>
  <si>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</si>
  <si>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</si>
  <si>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</si>
  <si>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</si>
  <si>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</si>
  <si>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</si>
  <si>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</si>
  <si>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</si>
  <si>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</si>
  <si>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</si>
  <si>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1. Tự phục vụ, tự quản</t>
  </si>
  <si>
    <t>2. Hợp tác</t>
  </si>
  <si>
    <t>1. Chăm học, chăm làm</t>
  </si>
  <si>
    <t>2. Tự tin, trách nhiệm</t>
  </si>
  <si>
    <t>3. Trung thực, kỉ luật</t>
  </si>
  <si>
    <t>4. Ðoàn kết, yêu thương</t>
  </si>
  <si>
    <t>Tỷ lệ %</t>
  </si>
  <si>
    <t xml:space="preserve">CỘNG HÒA XÃ HỘI CHỦ NGHĨA VIỆT NAM </t>
  </si>
  <si>
    <t>Độc lập - Tự do - Hạnh phúc</t>
  </si>
  <si>
    <t>3. Tự học và GQ vấn đề</t>
  </si>
  <si>
    <t>Tốt</t>
  </si>
  <si>
    <t>Nữ</t>
  </si>
  <si>
    <t>Học sinh dân tộc</t>
  </si>
  <si>
    <t>Số lớp 2 buổi/ngày</t>
  </si>
  <si>
    <t>Số lớp bán trú</t>
  </si>
  <si>
    <t>Người lập bảng</t>
  </si>
  <si>
    <t>Hiệu trưởng</t>
  </si>
  <si>
    <t>Số học sinh cuối năm</t>
  </si>
  <si>
    <t>IV. Hoàn thành chương trình lớp học</t>
  </si>
  <si>
    <t xml:space="preserve">V. Hoàn thành chương trình tiểu học </t>
  </si>
  <si>
    <t>VI. Khen thưởng</t>
  </si>
  <si>
    <t xml:space="preserve"> HS có thành tích vượt trội được giáo viên giới thiệu, tập thể lớp công nhận</t>
  </si>
  <si>
    <t xml:space="preserve"> HS hoàn thành xuất sắc các nhiệm vụ học tập và rèn luyện.</t>
  </si>
  <si>
    <t xml:space="preserve">Số liệu tổng kết NH 2018-2019 </t>
  </si>
  <si>
    <t>THỐNG KÊ GIÁO DỤC TIỂU HỌC TỔNG KẾT NĂM HỌC 2019-2020</t>
  </si>
  <si>
    <t>THỐNG KÊ CHẤT LƯỢNG GIÁO DỤC TIỂU HỌC TỔNG KẾT NĂM HỌC 2019-2020</t>
  </si>
  <si>
    <t xml:space="preserve">Số lớp </t>
  </si>
  <si>
    <t>Học sinh khuyết Tật</t>
  </si>
  <si>
    <t>Học sinh học 2 buổi/ngày</t>
  </si>
  <si>
    <t>Học sinh học bán trú</t>
  </si>
  <si>
    <t>Học sinh lớp 1,2 học tin học</t>
  </si>
  <si>
    <t>Học sinh lớp 3,4,5 học tin học</t>
  </si>
  <si>
    <t>Học sinh chuyển đến</t>
  </si>
  <si>
    <t>Học sinh chuyển đi</t>
  </si>
  <si>
    <t>Học sinh bỏ học</t>
  </si>
  <si>
    <t>Số học sinh đầu năm</t>
  </si>
  <si>
    <t>Phòng GDĐT thị xã Bến Cát</t>
  </si>
  <si>
    <t>Trường Tiểu học Thới Hòa</t>
  </si>
  <si>
    <t>Nguyễn Văn Dũng</t>
  </si>
  <si>
    <t>Nguyễn Thị Thu An</t>
  </si>
  <si>
    <t>Thới Hòa, ngày 10 tháng  7   năm 2020</t>
  </si>
  <si>
    <t>Thới Hòa, ngày  10  tháng  7 năm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</si>
</sst>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 indent="1"/>
      <protection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inden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 inden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20" xfId="0" applyNumberFormat="1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 locked="0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30" xfId="0" applyNumberFormat="1" applyFont="1" applyFill="1" applyBorder="1" applyAlignment="1" applyProtection="1">
      <alignment horizontal="center" vertical="center"/>
      <protection locked="0"/>
    </xf>
    <xf numFmtId="1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 applyProtection="1">
      <alignment horizontal="center" vertical="center" textRotation="90" wrapText="1"/>
      <protection/>
    </xf>
    <xf numFmtId="176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76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2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47625</xdr:rowOff>
    </xdr:from>
    <xdr:to>
      <xdr:col>5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3990975" y="523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3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47625</xdr:rowOff>
    </xdr:from>
    <xdr:to>
      <xdr:col>9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7820025" y="523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N25" sqref="N25"/>
    </sheetView>
  </sheetViews>
  <sheetFormatPr defaultColWidth="9.00390625" defaultRowHeight="15.75"/>
  <cols>
    <col min="1" max="1" width="23.25390625" style="2" customWidth="1"/>
    <col min="2" max="2" width="10.75390625" style="2" customWidth="1"/>
    <col min="3" max="3" width="9.625" style="2" customWidth="1"/>
    <col min="4" max="4" width="8.625" style="1" customWidth="1"/>
    <col min="5" max="5" width="10.125" style="1" customWidth="1"/>
    <col min="6" max="6" width="9.25390625" style="1" customWidth="1"/>
    <col min="7" max="7" width="10.125" style="1" customWidth="1"/>
    <col min="8" max="16384" width="9.00390625" style="2" customWidth="1"/>
  </cols>
  <sheetData>
    <row r="1" spans="1:7" ht="18.75">
      <c r="A1" s="61" t="s">
        <v>63</v>
      </c>
      <c r="B1" s="61"/>
      <c r="C1" s="62" t="s">
        <v>34</v>
      </c>
      <c r="D1" s="62"/>
      <c r="E1" s="62"/>
      <c r="F1" s="62"/>
      <c r="G1" s="62"/>
    </row>
    <row r="2" spans="1:7" ht="18.75">
      <c r="A2" s="61" t="s">
        <v>64</v>
      </c>
      <c r="B2" s="61"/>
      <c r="C2" s="62" t="s">
        <v>35</v>
      </c>
      <c r="D2" s="62"/>
      <c r="E2" s="62"/>
      <c r="F2" s="62"/>
      <c r="G2" s="62"/>
    </row>
    <row r="3" spans="1:7" ht="18.75">
      <c r="A3" s="3"/>
      <c r="B3" s="3"/>
      <c r="C3" s="62"/>
      <c r="D3" s="62"/>
      <c r="E3" s="62"/>
      <c r="F3" s="62"/>
      <c r="G3" s="62"/>
    </row>
    <row r="4" spans="1:7" ht="18.75">
      <c r="A4" s="3"/>
      <c r="B4" s="3"/>
      <c r="C4" s="63" t="s">
        <v>67</v>
      </c>
      <c r="D4" s="63"/>
      <c r="E4" s="63"/>
      <c r="F4" s="63"/>
      <c r="G4" s="63"/>
    </row>
    <row r="5" spans="1:7" ht="18.75">
      <c r="A5" s="3"/>
      <c r="B5" s="3"/>
      <c r="C5" s="5"/>
      <c r="D5" s="5"/>
      <c r="E5" s="5"/>
      <c r="F5" s="5"/>
      <c r="G5" s="5"/>
    </row>
    <row r="6" spans="1:7" ht="19.5" customHeight="1">
      <c r="A6" s="67" t="s">
        <v>51</v>
      </c>
      <c r="B6" s="67"/>
      <c r="C6" s="67"/>
      <c r="D6" s="67"/>
      <c r="E6" s="67"/>
      <c r="F6" s="67"/>
      <c r="G6" s="67"/>
    </row>
    <row r="7" spans="1:7" ht="15.75" customHeight="1">
      <c r="A7" s="62"/>
      <c r="B7" s="62"/>
      <c r="C7" s="62"/>
      <c r="D7" s="62"/>
      <c r="E7" s="62"/>
      <c r="F7" s="62"/>
      <c r="G7" s="62"/>
    </row>
    <row r="8" spans="1:7" ht="21.75" customHeight="1">
      <c r="A8" s="68" t="s">
        <v>50</v>
      </c>
      <c r="B8" s="70" t="s">
        <v>6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20.25" customHeight="1">
      <c r="A9" s="68"/>
      <c r="B9" s="71"/>
      <c r="C9" s="69" t="s">
        <v>6</v>
      </c>
      <c r="D9" s="69" t="s">
        <v>6</v>
      </c>
      <c r="E9" s="69" t="s">
        <v>6</v>
      </c>
      <c r="F9" s="69" t="s">
        <v>6</v>
      </c>
      <c r="G9" s="69" t="s">
        <v>6</v>
      </c>
    </row>
    <row r="10" spans="1:7" ht="42.75" customHeight="1">
      <c r="A10" s="68"/>
      <c r="B10" s="72"/>
      <c r="C10" s="69"/>
      <c r="D10" s="69"/>
      <c r="E10" s="69"/>
      <c r="F10" s="69"/>
      <c r="G10" s="69"/>
    </row>
    <row r="11" spans="1:7" s="8" customFormat="1" ht="24" customHeight="1">
      <c r="A11" s="17" t="s">
        <v>53</v>
      </c>
      <c r="B11" s="20">
        <f>C11+D11+E11+F11+G11</f>
        <v>61</v>
      </c>
      <c r="C11" s="15">
        <v>15</v>
      </c>
      <c r="D11" s="15">
        <v>16</v>
      </c>
      <c r="E11" s="15">
        <v>12</v>
      </c>
      <c r="F11" s="15">
        <v>9</v>
      </c>
      <c r="G11" s="15">
        <v>9</v>
      </c>
    </row>
    <row r="12" spans="1:7" s="8" customFormat="1" ht="24" customHeight="1">
      <c r="A12" s="17" t="s">
        <v>62</v>
      </c>
      <c r="B12" s="20">
        <f aca="true" t="shared" si="0" ref="B12:B27">C12+D12+E12+F12+G12</f>
        <v>2997</v>
      </c>
      <c r="C12" s="15">
        <v>731</v>
      </c>
      <c r="D12" s="15">
        <v>783</v>
      </c>
      <c r="E12" s="15">
        <v>573</v>
      </c>
      <c r="F12" s="15">
        <v>434</v>
      </c>
      <c r="G12" s="15">
        <v>476</v>
      </c>
    </row>
    <row r="13" spans="1:7" s="8" customFormat="1" ht="24" customHeight="1">
      <c r="A13" s="17" t="s">
        <v>44</v>
      </c>
      <c r="B13" s="20">
        <f t="shared" si="0"/>
        <v>2916</v>
      </c>
      <c r="C13" s="15">
        <v>683</v>
      </c>
      <c r="D13" s="15">
        <v>775</v>
      </c>
      <c r="E13" s="15">
        <v>573</v>
      </c>
      <c r="F13" s="15">
        <v>419</v>
      </c>
      <c r="G13" s="15">
        <v>466</v>
      </c>
    </row>
    <row r="14" spans="1:7" s="8" customFormat="1" ht="24" customHeight="1">
      <c r="A14" s="17" t="s">
        <v>38</v>
      </c>
      <c r="B14" s="20">
        <f t="shared" si="0"/>
        <v>1414</v>
      </c>
      <c r="C14" s="15">
        <v>344</v>
      </c>
      <c r="D14" s="15">
        <v>354</v>
      </c>
      <c r="E14" s="15">
        <v>285</v>
      </c>
      <c r="F14" s="15">
        <v>209</v>
      </c>
      <c r="G14" s="15">
        <v>222</v>
      </c>
    </row>
    <row r="15" spans="1:7" s="8" customFormat="1" ht="24" customHeight="1">
      <c r="A15" s="17" t="s">
        <v>59</v>
      </c>
      <c r="B15" s="20">
        <f t="shared" si="0"/>
        <v>63</v>
      </c>
      <c r="C15" s="15">
        <v>18</v>
      </c>
      <c r="D15" s="15">
        <v>15</v>
      </c>
      <c r="E15" s="15">
        <v>10</v>
      </c>
      <c r="F15" s="15">
        <v>8</v>
      </c>
      <c r="G15" s="15">
        <v>12</v>
      </c>
    </row>
    <row r="16" spans="1:7" s="8" customFormat="1" ht="24" customHeight="1">
      <c r="A16" s="17" t="s">
        <v>60</v>
      </c>
      <c r="B16" s="20">
        <f t="shared" si="0"/>
        <v>144</v>
      </c>
      <c r="C16" s="15">
        <v>66</v>
      </c>
      <c r="D16" s="15">
        <v>23</v>
      </c>
      <c r="E16" s="15">
        <v>10</v>
      </c>
      <c r="F16" s="15">
        <v>23</v>
      </c>
      <c r="G16" s="15">
        <v>22</v>
      </c>
    </row>
    <row r="17" spans="1:7" s="8" customFormat="1" ht="24" customHeight="1">
      <c r="A17" s="17" t="s">
        <v>61</v>
      </c>
      <c r="B17" s="20">
        <f t="shared" si="0"/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s="8" customFormat="1" ht="24" customHeight="1">
      <c r="A18" s="17" t="s">
        <v>54</v>
      </c>
      <c r="B18" s="20">
        <f t="shared" si="0"/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s="8" customFormat="1" ht="24" customHeight="1">
      <c r="A19" s="17" t="s">
        <v>38</v>
      </c>
      <c r="B19" s="20">
        <f t="shared" si="0"/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s="8" customFormat="1" ht="24" customHeight="1">
      <c r="A20" s="17" t="s">
        <v>39</v>
      </c>
      <c r="B20" s="20">
        <f t="shared" si="0"/>
        <v>136</v>
      </c>
      <c r="C20" s="15">
        <v>41</v>
      </c>
      <c r="D20" s="15">
        <v>39</v>
      </c>
      <c r="E20" s="15">
        <v>30</v>
      </c>
      <c r="F20" s="15">
        <v>11</v>
      </c>
      <c r="G20" s="15">
        <v>15</v>
      </c>
    </row>
    <row r="21" spans="1:7" s="8" customFormat="1" ht="24" customHeight="1">
      <c r="A21" s="17" t="s">
        <v>38</v>
      </c>
      <c r="B21" s="20">
        <f t="shared" si="0"/>
        <v>82</v>
      </c>
      <c r="C21" s="15">
        <v>27</v>
      </c>
      <c r="D21" s="15">
        <v>20</v>
      </c>
      <c r="E21" s="15">
        <v>21</v>
      </c>
      <c r="F21" s="15">
        <v>4</v>
      </c>
      <c r="G21" s="15">
        <v>10</v>
      </c>
    </row>
    <row r="22" spans="1:7" s="8" customFormat="1" ht="24" customHeight="1">
      <c r="A22" s="17" t="s">
        <v>40</v>
      </c>
      <c r="B22" s="20">
        <f t="shared" si="0"/>
        <v>33</v>
      </c>
      <c r="C22" s="15">
        <v>15</v>
      </c>
      <c r="D22" s="15">
        <v>0</v>
      </c>
      <c r="E22" s="15">
        <v>0</v>
      </c>
      <c r="F22" s="15">
        <v>9</v>
      </c>
      <c r="G22" s="15">
        <v>9</v>
      </c>
    </row>
    <row r="23" spans="1:7" s="8" customFormat="1" ht="24" customHeight="1">
      <c r="A23" s="17" t="s">
        <v>55</v>
      </c>
      <c r="B23" s="20">
        <f t="shared" si="0"/>
        <v>1568</v>
      </c>
      <c r="C23" s="15">
        <v>683</v>
      </c>
      <c r="D23" s="15">
        <v>0</v>
      </c>
      <c r="E23" s="15">
        <v>0</v>
      </c>
      <c r="F23" s="15">
        <v>419</v>
      </c>
      <c r="G23" s="15">
        <v>466</v>
      </c>
    </row>
    <row r="24" spans="1:7" s="8" customFormat="1" ht="24" customHeight="1">
      <c r="A24" s="19" t="s">
        <v>41</v>
      </c>
      <c r="B24" s="20">
        <f t="shared" si="0"/>
        <v>33</v>
      </c>
      <c r="C24" s="15">
        <v>15</v>
      </c>
      <c r="D24" s="15">
        <v>0</v>
      </c>
      <c r="E24" s="15">
        <v>0</v>
      </c>
      <c r="F24" s="15">
        <v>9</v>
      </c>
      <c r="G24" s="15">
        <v>9</v>
      </c>
    </row>
    <row r="25" spans="1:7" s="8" customFormat="1" ht="24" customHeight="1">
      <c r="A25" s="17" t="s">
        <v>56</v>
      </c>
      <c r="B25" s="20">
        <f t="shared" si="0"/>
        <v>1244</v>
      </c>
      <c r="C25" s="15">
        <v>577</v>
      </c>
      <c r="D25" s="15">
        <v>0</v>
      </c>
      <c r="E25" s="15">
        <v>0</v>
      </c>
      <c r="F25" s="15">
        <v>348</v>
      </c>
      <c r="G25" s="15">
        <v>319</v>
      </c>
    </row>
    <row r="26" spans="1:7" s="8" customFormat="1" ht="24" customHeight="1">
      <c r="A26" s="17" t="s">
        <v>57</v>
      </c>
      <c r="B26" s="20">
        <f t="shared" si="0"/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s="8" customFormat="1" ht="24" customHeight="1">
      <c r="A27" s="17" t="s">
        <v>58</v>
      </c>
      <c r="B27" s="22">
        <f t="shared" si="0"/>
        <v>1039</v>
      </c>
      <c r="C27" s="15">
        <v>0</v>
      </c>
      <c r="D27" s="15">
        <v>0</v>
      </c>
      <c r="E27" s="15">
        <v>573</v>
      </c>
      <c r="F27" s="15">
        <v>0</v>
      </c>
      <c r="G27" s="15">
        <v>466</v>
      </c>
    </row>
    <row r="28" spans="1:2" s="8" customFormat="1" ht="24" customHeight="1">
      <c r="A28" s="24"/>
      <c r="B28" s="25"/>
    </row>
    <row r="29" spans="1:7" ht="18.75">
      <c r="A29" s="23" t="s">
        <v>43</v>
      </c>
      <c r="E29" s="64" t="s">
        <v>42</v>
      </c>
      <c r="F29" s="65"/>
      <c r="G29" s="66"/>
    </row>
  </sheetData>
  <sheetProtection password="A51C" sheet="1" objects="1" scenarios="1" formatCells="0" formatColumns="0" formatRows="0" sort="0" autoFilter="0"/>
  <mergeCells count="16">
    <mergeCell ref="E29:G29"/>
    <mergeCell ref="A6:G6"/>
    <mergeCell ref="A7:G7"/>
    <mergeCell ref="A8:A10"/>
    <mergeCell ref="C9:C10"/>
    <mergeCell ref="D9:D10"/>
    <mergeCell ref="E9:E10"/>
    <mergeCell ref="F9:F10"/>
    <mergeCell ref="G9:G10"/>
    <mergeCell ref="B8:B10"/>
    <mergeCell ref="A1:B1"/>
    <mergeCell ref="C1:G1"/>
    <mergeCell ref="A2:B2"/>
    <mergeCell ref="C2:G2"/>
    <mergeCell ref="C3:G3"/>
    <mergeCell ref="C4:G4"/>
  </mergeCells>
  <printOptions/>
  <pageMargins left="0.95" right="0.4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85" zoomScaleNormal="85" zoomScalePageLayoutView="0" workbookViewId="0" topLeftCell="A16">
      <selection activeCell="N26" sqref="N26"/>
    </sheetView>
  </sheetViews>
  <sheetFormatPr defaultColWidth="9.00390625" defaultRowHeight="15.75"/>
  <cols>
    <col min="1" max="1" width="27.50390625" style="2" customWidth="1"/>
    <col min="2" max="2" width="12.50390625" style="46" customWidth="1"/>
    <col min="3" max="3" width="12.50390625" style="47" customWidth="1"/>
    <col min="4" max="4" width="12.50390625" style="46" customWidth="1"/>
    <col min="5" max="5" width="12.50390625" style="47" customWidth="1"/>
    <col min="6" max="6" width="12.50390625" style="48" customWidth="1"/>
    <col min="7" max="7" width="12.50390625" style="49" customWidth="1"/>
    <col min="8" max="8" width="12.50390625" style="48" customWidth="1"/>
    <col min="9" max="9" width="12.50390625" style="49" customWidth="1"/>
    <col min="10" max="10" width="12.50390625" style="48" customWidth="1"/>
    <col min="11" max="11" width="12.50390625" style="49" customWidth="1"/>
    <col min="12" max="12" width="12.50390625" style="48" customWidth="1"/>
    <col min="13" max="13" width="12.50390625" style="49" customWidth="1"/>
    <col min="14" max="16384" width="9.00390625" style="2" customWidth="1"/>
  </cols>
  <sheetData>
    <row r="1" spans="1:13" ht="18.75">
      <c r="A1" s="61" t="s">
        <v>63</v>
      </c>
      <c r="B1" s="61"/>
      <c r="C1" s="61"/>
      <c r="D1" s="62" t="s">
        <v>34</v>
      </c>
      <c r="E1" s="62"/>
      <c r="F1" s="62"/>
      <c r="G1" s="62"/>
      <c r="H1" s="62"/>
      <c r="I1" s="62"/>
      <c r="J1" s="62"/>
      <c r="K1" s="62"/>
      <c r="L1" s="62"/>
      <c r="M1" s="62"/>
    </row>
    <row r="2" spans="1:13" ht="18.75">
      <c r="A2" s="61" t="s">
        <v>64</v>
      </c>
      <c r="B2" s="61"/>
      <c r="C2" s="61"/>
      <c r="D2" s="62" t="s">
        <v>35</v>
      </c>
      <c r="E2" s="62"/>
      <c r="F2" s="62"/>
      <c r="G2" s="62"/>
      <c r="H2" s="62"/>
      <c r="I2" s="62"/>
      <c r="J2" s="62"/>
      <c r="K2" s="62"/>
      <c r="L2" s="62"/>
      <c r="M2" s="62"/>
    </row>
    <row r="3" spans="1:13" ht="18.75">
      <c r="A3" s="3"/>
      <c r="B3" s="3"/>
      <c r="C3" s="4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8.75">
      <c r="A4" s="3"/>
      <c r="B4" s="3"/>
      <c r="C4" s="4"/>
      <c r="D4" s="63" t="s">
        <v>68</v>
      </c>
      <c r="E4" s="63"/>
      <c r="F4" s="63"/>
      <c r="G4" s="63"/>
      <c r="H4" s="63"/>
      <c r="I4" s="63"/>
      <c r="J4" s="63"/>
      <c r="K4" s="63"/>
      <c r="L4" s="63"/>
      <c r="M4" s="63"/>
    </row>
    <row r="5" spans="1:13" ht="18.75">
      <c r="A5" s="3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62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5.75" customHeight="1">
      <c r="A8" s="6"/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</row>
    <row r="9" spans="1:13" ht="21.75" customHeight="1">
      <c r="A9" s="68"/>
      <c r="B9" s="68" t="s">
        <v>0</v>
      </c>
      <c r="C9" s="68"/>
      <c r="D9" s="68" t="s">
        <v>1</v>
      </c>
      <c r="E9" s="68"/>
      <c r="F9" s="68" t="s">
        <v>2</v>
      </c>
      <c r="G9" s="68"/>
      <c r="H9" s="68" t="s">
        <v>3</v>
      </c>
      <c r="I9" s="68"/>
      <c r="J9" s="68" t="s">
        <v>4</v>
      </c>
      <c r="K9" s="68"/>
      <c r="L9" s="68" t="s">
        <v>5</v>
      </c>
      <c r="M9" s="68"/>
    </row>
    <row r="10" spans="1:13" ht="20.25" customHeight="1">
      <c r="A10" s="68"/>
      <c r="B10" s="69" t="s">
        <v>6</v>
      </c>
      <c r="C10" s="73" t="s">
        <v>33</v>
      </c>
      <c r="D10" s="69" t="s">
        <v>6</v>
      </c>
      <c r="E10" s="73" t="s">
        <v>33</v>
      </c>
      <c r="F10" s="69" t="s">
        <v>6</v>
      </c>
      <c r="G10" s="73" t="s">
        <v>33</v>
      </c>
      <c r="H10" s="69" t="s">
        <v>6</v>
      </c>
      <c r="I10" s="73" t="s">
        <v>33</v>
      </c>
      <c r="J10" s="69" t="s">
        <v>6</v>
      </c>
      <c r="K10" s="73" t="s">
        <v>33</v>
      </c>
      <c r="L10" s="69" t="s">
        <v>6</v>
      </c>
      <c r="M10" s="73" t="s">
        <v>33</v>
      </c>
    </row>
    <row r="11" spans="1:13" ht="54.75" customHeight="1">
      <c r="A11" s="68"/>
      <c r="B11" s="69"/>
      <c r="C11" s="74"/>
      <c r="D11" s="69"/>
      <c r="E11" s="74"/>
      <c r="F11" s="69"/>
      <c r="G11" s="74"/>
      <c r="H11" s="69"/>
      <c r="I11" s="74"/>
      <c r="J11" s="69"/>
      <c r="K11" s="74"/>
      <c r="L11" s="69"/>
      <c r="M11" s="74"/>
    </row>
    <row r="12" spans="1:13" s="57" customFormat="1" ht="24" customHeight="1">
      <c r="A12" s="58" t="s">
        <v>0</v>
      </c>
      <c r="B12" s="59"/>
      <c r="C12" s="60"/>
      <c r="D12" s="59"/>
      <c r="E12" s="60"/>
      <c r="F12" s="59"/>
      <c r="G12" s="60"/>
      <c r="H12" s="59"/>
      <c r="I12" s="60"/>
      <c r="J12" s="59"/>
      <c r="K12" s="60"/>
      <c r="L12" s="59"/>
      <c r="M12" s="60"/>
    </row>
    <row r="13" spans="1:13" ht="18" customHeight="1">
      <c r="A13" s="9" t="s">
        <v>7</v>
      </c>
      <c r="B13" s="22"/>
      <c r="C13" s="26"/>
      <c r="D13" s="22"/>
      <c r="E13" s="26"/>
      <c r="F13" s="22"/>
      <c r="G13" s="26"/>
      <c r="H13" s="22"/>
      <c r="I13" s="26"/>
      <c r="J13" s="22"/>
      <c r="K13" s="26"/>
      <c r="L13" s="22"/>
      <c r="M13" s="26"/>
    </row>
    <row r="14" spans="1:13" ht="18" customHeight="1">
      <c r="A14" s="10" t="s">
        <v>8</v>
      </c>
      <c r="B14" s="20">
        <f>D14+F14+H14+J14+L14</f>
        <v>2916</v>
      </c>
      <c r="C14" s="27"/>
      <c r="D14" s="20">
        <f>SUM(D15:D17)</f>
        <v>683</v>
      </c>
      <c r="E14" s="27"/>
      <c r="F14" s="20">
        <f aca="true" t="shared" si="0" ref="F14:L14">SUM(F15:F17)</f>
        <v>775</v>
      </c>
      <c r="G14" s="27"/>
      <c r="H14" s="20">
        <f t="shared" si="0"/>
        <v>573</v>
      </c>
      <c r="I14" s="27"/>
      <c r="J14" s="20">
        <f t="shared" si="0"/>
        <v>419</v>
      </c>
      <c r="K14" s="27"/>
      <c r="L14" s="20">
        <f t="shared" si="0"/>
        <v>466</v>
      </c>
      <c r="M14" s="27"/>
    </row>
    <row r="15" spans="1:13" ht="18" customHeight="1">
      <c r="A15" s="11" t="s">
        <v>23</v>
      </c>
      <c r="B15" s="20">
        <f aca="true" t="shared" si="1" ref="B15:B78">D15+F15+H15+J15+L15</f>
        <v>1659</v>
      </c>
      <c r="C15" s="27">
        <f>B15/B14%</f>
        <v>56.9</v>
      </c>
      <c r="D15" s="28">
        <v>405</v>
      </c>
      <c r="E15" s="27">
        <f>D15/D14%</f>
        <v>59.3</v>
      </c>
      <c r="F15" s="28">
        <v>377</v>
      </c>
      <c r="G15" s="27">
        <f>F15/F14%</f>
        <v>48.6</v>
      </c>
      <c r="H15" s="28">
        <v>340</v>
      </c>
      <c r="I15" s="27">
        <f>H15/H14%</f>
        <v>59.3</v>
      </c>
      <c r="J15" s="28">
        <v>232</v>
      </c>
      <c r="K15" s="27">
        <f>J15/J14%</f>
        <v>55.4</v>
      </c>
      <c r="L15" s="28">
        <v>305</v>
      </c>
      <c r="M15" s="27">
        <f>L15/L14%</f>
        <v>65.5</v>
      </c>
    </row>
    <row r="16" spans="1:13" ht="18" customHeight="1">
      <c r="A16" s="11" t="s">
        <v>24</v>
      </c>
      <c r="B16" s="20">
        <f t="shared" si="1"/>
        <v>1202</v>
      </c>
      <c r="C16" s="27">
        <f>B16/B14%</f>
        <v>41.2</v>
      </c>
      <c r="D16" s="28">
        <v>238</v>
      </c>
      <c r="E16" s="27">
        <f>D16/D14%</f>
        <v>34.8</v>
      </c>
      <c r="F16" s="28">
        <v>390</v>
      </c>
      <c r="G16" s="27">
        <f>F16/F14%</f>
        <v>50.3</v>
      </c>
      <c r="H16" s="28">
        <v>227</v>
      </c>
      <c r="I16" s="27">
        <f>H16/H14%</f>
        <v>39.6</v>
      </c>
      <c r="J16" s="28">
        <v>186</v>
      </c>
      <c r="K16" s="27">
        <f>J16/J14%</f>
        <v>44.4</v>
      </c>
      <c r="L16" s="28">
        <v>161</v>
      </c>
      <c r="M16" s="27">
        <f>L16/L14%</f>
        <v>34.5</v>
      </c>
    </row>
    <row r="17" spans="1:13" ht="18" customHeight="1">
      <c r="A17" s="11" t="s">
        <v>9</v>
      </c>
      <c r="B17" s="20">
        <f t="shared" si="1"/>
        <v>55</v>
      </c>
      <c r="C17" s="29">
        <f>B17/B14%</f>
        <v>1.9</v>
      </c>
      <c r="D17" s="28">
        <v>40</v>
      </c>
      <c r="E17" s="29">
        <f>D17/D14%</f>
        <v>5.9</v>
      </c>
      <c r="F17" s="28">
        <v>8</v>
      </c>
      <c r="G17" s="29">
        <f>F17/F14%</f>
        <v>1</v>
      </c>
      <c r="H17" s="28">
        <v>6</v>
      </c>
      <c r="I17" s="29">
        <f>H17/H14%</f>
        <v>1</v>
      </c>
      <c r="J17" s="28">
        <v>1</v>
      </c>
      <c r="K17" s="29">
        <f>J17/J14%</f>
        <v>0.2</v>
      </c>
      <c r="L17" s="28">
        <v>0</v>
      </c>
      <c r="M17" s="29">
        <f>L17/L14%</f>
        <v>0</v>
      </c>
    </row>
    <row r="18" spans="1:13" ht="18" customHeight="1">
      <c r="A18" s="10" t="s">
        <v>26</v>
      </c>
      <c r="B18" s="20">
        <f t="shared" si="1"/>
        <v>2916</v>
      </c>
      <c r="C18" s="30"/>
      <c r="D18" s="20">
        <f>SUM(D19:D21)</f>
        <v>683</v>
      </c>
      <c r="E18" s="30"/>
      <c r="F18" s="20">
        <f>SUM(F19:F21)</f>
        <v>775</v>
      </c>
      <c r="G18" s="30"/>
      <c r="H18" s="20">
        <f>SUM(H19:H21)</f>
        <v>573</v>
      </c>
      <c r="I18" s="30"/>
      <c r="J18" s="20">
        <f>SUM(J19:J21)</f>
        <v>419</v>
      </c>
      <c r="K18" s="30"/>
      <c r="L18" s="20">
        <f>SUM(L19:L21)</f>
        <v>466</v>
      </c>
      <c r="M18" s="30"/>
    </row>
    <row r="19" spans="1:13" ht="18" customHeight="1">
      <c r="A19" s="11" t="s">
        <v>23</v>
      </c>
      <c r="B19" s="20">
        <f t="shared" si="1"/>
        <v>2063</v>
      </c>
      <c r="C19" s="27">
        <f>B19/B18%</f>
        <v>70.7</v>
      </c>
      <c r="D19" s="28">
        <v>561</v>
      </c>
      <c r="E19" s="27">
        <f>D19/D18%</f>
        <v>82.1</v>
      </c>
      <c r="F19" s="28">
        <v>512</v>
      </c>
      <c r="G19" s="27">
        <f>F19/F18%</f>
        <v>66.1</v>
      </c>
      <c r="H19" s="28">
        <v>430</v>
      </c>
      <c r="I19" s="27">
        <f>H19/H18%</f>
        <v>75</v>
      </c>
      <c r="J19" s="28">
        <v>173</v>
      </c>
      <c r="K19" s="27">
        <f>J19/J18%</f>
        <v>41.3</v>
      </c>
      <c r="L19" s="28">
        <v>387</v>
      </c>
      <c r="M19" s="27">
        <f>L19/L18%</f>
        <v>83</v>
      </c>
    </row>
    <row r="20" spans="1:13" ht="18" customHeight="1">
      <c r="A20" s="11" t="s">
        <v>24</v>
      </c>
      <c r="B20" s="20">
        <f t="shared" si="1"/>
        <v>821</v>
      </c>
      <c r="C20" s="27">
        <f>B20/B18%</f>
        <v>28.2</v>
      </c>
      <c r="D20" s="28">
        <v>108</v>
      </c>
      <c r="E20" s="27">
        <f>D20/D18%</f>
        <v>15.8</v>
      </c>
      <c r="F20" s="28">
        <v>255</v>
      </c>
      <c r="G20" s="27">
        <f>F20/F18%</f>
        <v>32.9</v>
      </c>
      <c r="H20" s="28">
        <v>139</v>
      </c>
      <c r="I20" s="27">
        <f>H20/H18%</f>
        <v>24.3</v>
      </c>
      <c r="J20" s="28">
        <v>240</v>
      </c>
      <c r="K20" s="27">
        <f>J20/J18%</f>
        <v>57.3</v>
      </c>
      <c r="L20" s="28">
        <v>79</v>
      </c>
      <c r="M20" s="27">
        <f>L20/L18%</f>
        <v>17</v>
      </c>
    </row>
    <row r="21" spans="1:13" ht="18" customHeight="1">
      <c r="A21" s="11" t="s">
        <v>9</v>
      </c>
      <c r="B21" s="20">
        <f t="shared" si="1"/>
        <v>32</v>
      </c>
      <c r="C21" s="29">
        <f>B21/B18%</f>
        <v>1.1</v>
      </c>
      <c r="D21" s="28">
        <v>14</v>
      </c>
      <c r="E21" s="29">
        <f>D21/D18%</f>
        <v>2</v>
      </c>
      <c r="F21" s="28">
        <v>8</v>
      </c>
      <c r="G21" s="29">
        <f>F21/F18%</f>
        <v>1</v>
      </c>
      <c r="H21" s="28">
        <v>4</v>
      </c>
      <c r="I21" s="29">
        <f>H21/H18%</f>
        <v>0.7</v>
      </c>
      <c r="J21" s="28">
        <v>6</v>
      </c>
      <c r="K21" s="29">
        <f>J21/J18%</f>
        <v>1.4</v>
      </c>
      <c r="L21" s="28">
        <v>0</v>
      </c>
      <c r="M21" s="29">
        <f>L21/L18%</f>
        <v>0</v>
      </c>
    </row>
    <row r="22" spans="1:13" ht="18" customHeight="1">
      <c r="A22" s="10" t="s">
        <v>10</v>
      </c>
      <c r="B22" s="20">
        <f t="shared" si="1"/>
        <v>2916</v>
      </c>
      <c r="C22" s="29"/>
      <c r="D22" s="20">
        <f>SUM(D23:D25)</f>
        <v>683</v>
      </c>
      <c r="E22" s="29"/>
      <c r="F22" s="20">
        <f>SUM(F23:F25)</f>
        <v>775</v>
      </c>
      <c r="G22" s="29"/>
      <c r="H22" s="20">
        <f>SUM(H23:H25)</f>
        <v>573</v>
      </c>
      <c r="I22" s="30"/>
      <c r="J22" s="20">
        <f>SUM(J23:J25)</f>
        <v>419</v>
      </c>
      <c r="K22" s="30"/>
      <c r="L22" s="20">
        <f>SUM(L23:L25)</f>
        <v>466</v>
      </c>
      <c r="M22" s="30"/>
    </row>
    <row r="23" spans="1:13" ht="18" customHeight="1">
      <c r="A23" s="11" t="s">
        <v>23</v>
      </c>
      <c r="B23" s="20">
        <f t="shared" si="1"/>
        <v>1903</v>
      </c>
      <c r="C23" s="27">
        <f>B23/B22%</f>
        <v>65.3</v>
      </c>
      <c r="D23" s="28">
        <v>431</v>
      </c>
      <c r="E23" s="27">
        <f>D23/D22%</f>
        <v>63.1</v>
      </c>
      <c r="F23" s="28">
        <v>458</v>
      </c>
      <c r="G23" s="27">
        <f>F23/F22%</f>
        <v>59.1</v>
      </c>
      <c r="H23" s="28">
        <v>420</v>
      </c>
      <c r="I23" s="27">
        <f>H23/H22%</f>
        <v>73.3</v>
      </c>
      <c r="J23" s="28">
        <v>279</v>
      </c>
      <c r="K23" s="27">
        <f>J23/J22%</f>
        <v>66.6</v>
      </c>
      <c r="L23" s="28">
        <v>315</v>
      </c>
      <c r="M23" s="27">
        <f>L23/L22%</f>
        <v>67.6</v>
      </c>
    </row>
    <row r="24" spans="1:13" ht="18" customHeight="1">
      <c r="A24" s="11" t="s">
        <v>24</v>
      </c>
      <c r="B24" s="20">
        <f t="shared" si="1"/>
        <v>1013</v>
      </c>
      <c r="C24" s="27">
        <f>B24/B22%</f>
        <v>34.7</v>
      </c>
      <c r="D24" s="28">
        <v>252</v>
      </c>
      <c r="E24" s="27">
        <f>D24/D22%</f>
        <v>36.9</v>
      </c>
      <c r="F24" s="28">
        <v>317</v>
      </c>
      <c r="G24" s="27">
        <f>F24/F22%</f>
        <v>40.9</v>
      </c>
      <c r="H24" s="28">
        <v>153</v>
      </c>
      <c r="I24" s="27">
        <f>H24/H22%</f>
        <v>26.7</v>
      </c>
      <c r="J24" s="28">
        <v>140</v>
      </c>
      <c r="K24" s="27">
        <f>J24/J22%</f>
        <v>33.4</v>
      </c>
      <c r="L24" s="28">
        <v>151</v>
      </c>
      <c r="M24" s="27">
        <f>L24/L22%</f>
        <v>32.4</v>
      </c>
    </row>
    <row r="25" spans="1:13" ht="18" customHeight="1">
      <c r="A25" s="11" t="s">
        <v>9</v>
      </c>
      <c r="B25" s="20">
        <f t="shared" si="1"/>
        <v>0</v>
      </c>
      <c r="C25" s="29">
        <f>B25/B22%</f>
        <v>0</v>
      </c>
      <c r="D25" s="28">
        <v>0</v>
      </c>
      <c r="E25" s="29">
        <f>D25/D22%</f>
        <v>0</v>
      </c>
      <c r="F25" s="28">
        <v>0</v>
      </c>
      <c r="G25" s="29">
        <f>F25/F22%</f>
        <v>0</v>
      </c>
      <c r="H25" s="28">
        <v>0</v>
      </c>
      <c r="I25" s="29">
        <f>H25/H22%</f>
        <v>0</v>
      </c>
      <c r="J25" s="28">
        <v>0</v>
      </c>
      <c r="K25" s="29">
        <f>J25/J22%</f>
        <v>0</v>
      </c>
      <c r="L25" s="28">
        <v>0</v>
      </c>
      <c r="M25" s="29">
        <f>L25/L22%</f>
        <v>0</v>
      </c>
    </row>
    <row r="26" spans="1:13" s="57" customFormat="1" ht="18" customHeight="1">
      <c r="A26" s="10" t="s">
        <v>11</v>
      </c>
      <c r="B26" s="20">
        <f t="shared" si="1"/>
        <v>2031</v>
      </c>
      <c r="C26" s="30"/>
      <c r="D26" s="20">
        <f>SUM(D27:D29)</f>
        <v>683</v>
      </c>
      <c r="E26" s="30"/>
      <c r="F26" s="20">
        <f>SUM(F27:F29)</f>
        <v>775</v>
      </c>
      <c r="G26" s="30"/>
      <c r="H26" s="20">
        <f>SUM(H27:H29)</f>
        <v>573</v>
      </c>
      <c r="I26" s="30"/>
      <c r="J26" s="20"/>
      <c r="K26" s="30"/>
      <c r="L26" s="20"/>
      <c r="M26" s="30"/>
    </row>
    <row r="27" spans="1:13" ht="18" customHeight="1">
      <c r="A27" s="11" t="s">
        <v>23</v>
      </c>
      <c r="B27" s="20">
        <f t="shared" si="1"/>
        <v>1196</v>
      </c>
      <c r="C27" s="27">
        <f>B27/B26%</f>
        <v>58.9</v>
      </c>
      <c r="D27" s="28">
        <v>394</v>
      </c>
      <c r="E27" s="27">
        <f>D27/D26%</f>
        <v>57.7</v>
      </c>
      <c r="F27" s="28">
        <v>431</v>
      </c>
      <c r="G27" s="27">
        <f>F27/F26%</f>
        <v>55.6</v>
      </c>
      <c r="H27" s="28">
        <v>371</v>
      </c>
      <c r="I27" s="27">
        <f>H27/H26%</f>
        <v>64.7</v>
      </c>
      <c r="J27" s="31"/>
      <c r="K27" s="27"/>
      <c r="L27" s="31"/>
      <c r="M27" s="27"/>
    </row>
    <row r="28" spans="1:13" ht="18" customHeight="1">
      <c r="A28" s="11" t="s">
        <v>24</v>
      </c>
      <c r="B28" s="20">
        <f t="shared" si="1"/>
        <v>835</v>
      </c>
      <c r="C28" s="27">
        <f>B28/B26%</f>
        <v>41.1</v>
      </c>
      <c r="D28" s="28">
        <v>289</v>
      </c>
      <c r="E28" s="27">
        <f>D28/D26%</f>
        <v>42.3</v>
      </c>
      <c r="F28" s="28">
        <v>344</v>
      </c>
      <c r="G28" s="27">
        <f>F28/F26%</f>
        <v>44.4</v>
      </c>
      <c r="H28" s="28">
        <v>202</v>
      </c>
      <c r="I28" s="27">
        <f>H28/H26%</f>
        <v>35.3</v>
      </c>
      <c r="J28" s="31"/>
      <c r="K28" s="27"/>
      <c r="L28" s="31"/>
      <c r="M28" s="27"/>
    </row>
    <row r="29" spans="1:13" ht="18" customHeight="1">
      <c r="A29" s="11" t="s">
        <v>9</v>
      </c>
      <c r="B29" s="20">
        <f t="shared" si="1"/>
        <v>0</v>
      </c>
      <c r="C29" s="29">
        <f>B29/B26%</f>
        <v>0</v>
      </c>
      <c r="D29" s="28">
        <v>0</v>
      </c>
      <c r="E29" s="29">
        <f>D29/D26%</f>
        <v>0</v>
      </c>
      <c r="F29" s="28">
        <v>0</v>
      </c>
      <c r="G29" s="29">
        <f>F29/F26%</f>
        <v>0</v>
      </c>
      <c r="H29" s="28">
        <v>0</v>
      </c>
      <c r="I29" s="29">
        <f>H29/H26%</f>
        <v>0</v>
      </c>
      <c r="J29" s="31"/>
      <c r="K29" s="29"/>
      <c r="L29" s="31"/>
      <c r="M29" s="29"/>
    </row>
    <row r="30" spans="1:13" ht="18" customHeight="1">
      <c r="A30" s="10" t="s">
        <v>12</v>
      </c>
      <c r="B30" s="20">
        <f t="shared" si="1"/>
        <v>885</v>
      </c>
      <c r="C30" s="30"/>
      <c r="D30" s="20"/>
      <c r="E30" s="30"/>
      <c r="F30" s="20"/>
      <c r="G30" s="30"/>
      <c r="H30" s="20"/>
      <c r="I30" s="30"/>
      <c r="J30" s="20">
        <f>SUM(J31:J33)</f>
        <v>419</v>
      </c>
      <c r="K30" s="30"/>
      <c r="L30" s="20">
        <f>SUM(L31:L33)</f>
        <v>466</v>
      </c>
      <c r="M30" s="30"/>
    </row>
    <row r="31" spans="1:13" ht="18" customHeight="1">
      <c r="A31" s="11" t="s">
        <v>23</v>
      </c>
      <c r="B31" s="20">
        <f t="shared" si="1"/>
        <v>783</v>
      </c>
      <c r="C31" s="27">
        <f>B31/B30%</f>
        <v>88.5</v>
      </c>
      <c r="D31" s="31"/>
      <c r="E31" s="27"/>
      <c r="F31" s="31"/>
      <c r="G31" s="27"/>
      <c r="H31" s="31"/>
      <c r="I31" s="27"/>
      <c r="J31" s="28">
        <v>369</v>
      </c>
      <c r="K31" s="27">
        <f>J31/J30%</f>
        <v>88.1</v>
      </c>
      <c r="L31" s="28">
        <v>414</v>
      </c>
      <c r="M31" s="27">
        <f>L31/L30%</f>
        <v>88.8</v>
      </c>
    </row>
    <row r="32" spans="1:13" ht="18" customHeight="1">
      <c r="A32" s="11" t="s">
        <v>24</v>
      </c>
      <c r="B32" s="20">
        <f t="shared" si="1"/>
        <v>102</v>
      </c>
      <c r="C32" s="27">
        <f>B32/B30%</f>
        <v>11.5</v>
      </c>
      <c r="D32" s="31"/>
      <c r="E32" s="27"/>
      <c r="F32" s="31"/>
      <c r="G32" s="27"/>
      <c r="H32" s="31"/>
      <c r="I32" s="27"/>
      <c r="J32" s="28">
        <v>50</v>
      </c>
      <c r="K32" s="27">
        <f>J32/J30%</f>
        <v>11.9</v>
      </c>
      <c r="L32" s="28">
        <v>52</v>
      </c>
      <c r="M32" s="27">
        <f>L32/L30%</f>
        <v>11.2</v>
      </c>
    </row>
    <row r="33" spans="1:13" ht="18" customHeight="1">
      <c r="A33" s="11" t="s">
        <v>9</v>
      </c>
      <c r="B33" s="20">
        <f t="shared" si="1"/>
        <v>0</v>
      </c>
      <c r="C33" s="29">
        <f>B33/B30%</f>
        <v>0</v>
      </c>
      <c r="D33" s="31"/>
      <c r="E33" s="29"/>
      <c r="F33" s="31"/>
      <c r="G33" s="29"/>
      <c r="H33" s="31"/>
      <c r="I33" s="29"/>
      <c r="J33" s="28">
        <v>0</v>
      </c>
      <c r="K33" s="29">
        <f>J33/J30%</f>
        <v>0</v>
      </c>
      <c r="L33" s="28">
        <v>0</v>
      </c>
      <c r="M33" s="29">
        <f>L33/L30%</f>
        <v>0</v>
      </c>
    </row>
    <row r="34" spans="1:13" ht="18" customHeight="1">
      <c r="A34" s="10" t="s">
        <v>13</v>
      </c>
      <c r="B34" s="20">
        <f t="shared" si="1"/>
        <v>885</v>
      </c>
      <c r="C34" s="30"/>
      <c r="D34" s="20"/>
      <c r="E34" s="30"/>
      <c r="F34" s="20"/>
      <c r="G34" s="30"/>
      <c r="H34" s="20"/>
      <c r="I34" s="30"/>
      <c r="J34" s="20">
        <f>SUM(J35:J37)</f>
        <v>419</v>
      </c>
      <c r="K34" s="30"/>
      <c r="L34" s="20">
        <f>SUM(L35:L37)</f>
        <v>466</v>
      </c>
      <c r="M34" s="30"/>
    </row>
    <row r="35" spans="1:13" ht="18" customHeight="1">
      <c r="A35" s="11" t="s">
        <v>23</v>
      </c>
      <c r="B35" s="20">
        <f t="shared" si="1"/>
        <v>724</v>
      </c>
      <c r="C35" s="27">
        <f>B35/B34%</f>
        <v>81.8</v>
      </c>
      <c r="D35" s="31"/>
      <c r="E35" s="27"/>
      <c r="F35" s="31"/>
      <c r="G35" s="27"/>
      <c r="H35" s="31"/>
      <c r="I35" s="27"/>
      <c r="J35" s="28">
        <v>332</v>
      </c>
      <c r="K35" s="27">
        <f>J35/J34%</f>
        <v>79.2</v>
      </c>
      <c r="L35" s="28">
        <v>392</v>
      </c>
      <c r="M35" s="27">
        <f>L35/L34%</f>
        <v>84.1</v>
      </c>
    </row>
    <row r="36" spans="1:13" ht="18" customHeight="1">
      <c r="A36" s="11" t="s">
        <v>24</v>
      </c>
      <c r="B36" s="20">
        <f t="shared" si="1"/>
        <v>161</v>
      </c>
      <c r="C36" s="27">
        <f>B36/B34%</f>
        <v>18.2</v>
      </c>
      <c r="D36" s="31"/>
      <c r="E36" s="27"/>
      <c r="F36" s="31"/>
      <c r="G36" s="27"/>
      <c r="H36" s="31"/>
      <c r="I36" s="27"/>
      <c r="J36" s="28">
        <v>87</v>
      </c>
      <c r="K36" s="27">
        <f>J36/J34%</f>
        <v>20.8</v>
      </c>
      <c r="L36" s="28">
        <v>74</v>
      </c>
      <c r="M36" s="27">
        <f>L36/L34%</f>
        <v>15.9</v>
      </c>
    </row>
    <row r="37" spans="1:13" ht="18" customHeight="1">
      <c r="A37" s="11" t="s">
        <v>9</v>
      </c>
      <c r="B37" s="20">
        <f t="shared" si="1"/>
        <v>0</v>
      </c>
      <c r="C37" s="29">
        <f>B37/B34%</f>
        <v>0</v>
      </c>
      <c r="D37" s="31"/>
      <c r="E37" s="29"/>
      <c r="F37" s="31"/>
      <c r="G37" s="29"/>
      <c r="H37" s="31"/>
      <c r="I37" s="29"/>
      <c r="J37" s="28">
        <v>0</v>
      </c>
      <c r="K37" s="29">
        <f>J37/J34%</f>
        <v>0</v>
      </c>
      <c r="L37" s="28">
        <v>0</v>
      </c>
      <c r="M37" s="29">
        <f>L37/L34%</f>
        <v>0</v>
      </c>
    </row>
    <row r="38" spans="1:13" ht="18" customHeight="1">
      <c r="A38" s="10" t="s">
        <v>14</v>
      </c>
      <c r="B38" s="20">
        <f t="shared" si="1"/>
        <v>2916</v>
      </c>
      <c r="C38" s="30"/>
      <c r="D38" s="20">
        <f>SUM(D39:D41)</f>
        <v>683</v>
      </c>
      <c r="E38" s="30"/>
      <c r="F38" s="20">
        <f>SUM(F39:F41)</f>
        <v>775</v>
      </c>
      <c r="G38" s="30"/>
      <c r="H38" s="20">
        <f>SUM(H39:H41)</f>
        <v>573</v>
      </c>
      <c r="I38" s="30"/>
      <c r="J38" s="20">
        <f>SUM(J39:J41)</f>
        <v>419</v>
      </c>
      <c r="K38" s="30"/>
      <c r="L38" s="20">
        <f>SUM(L39:L41)</f>
        <v>466</v>
      </c>
      <c r="M38" s="30"/>
    </row>
    <row r="39" spans="1:13" ht="18" customHeight="1">
      <c r="A39" s="11" t="s">
        <v>23</v>
      </c>
      <c r="B39" s="20">
        <f t="shared" si="1"/>
        <v>1588</v>
      </c>
      <c r="C39" s="27">
        <f>B39/B38%</f>
        <v>54.5</v>
      </c>
      <c r="D39" s="28">
        <v>378</v>
      </c>
      <c r="E39" s="27">
        <f>D39/D38%</f>
        <v>55.3</v>
      </c>
      <c r="F39" s="28">
        <v>412</v>
      </c>
      <c r="G39" s="27">
        <f>F39/F38%</f>
        <v>53.2</v>
      </c>
      <c r="H39" s="28">
        <v>320</v>
      </c>
      <c r="I39" s="27">
        <f>H39/H38%</f>
        <v>55.8</v>
      </c>
      <c r="J39" s="28">
        <v>220</v>
      </c>
      <c r="K39" s="27">
        <f>J39/J38%</f>
        <v>52.5</v>
      </c>
      <c r="L39" s="28">
        <v>258</v>
      </c>
      <c r="M39" s="27">
        <f>L39/L38%</f>
        <v>55.4</v>
      </c>
    </row>
    <row r="40" spans="1:13" ht="18" customHeight="1">
      <c r="A40" s="11" t="s">
        <v>24</v>
      </c>
      <c r="B40" s="20">
        <f t="shared" si="1"/>
        <v>1328</v>
      </c>
      <c r="C40" s="27">
        <f>B40/B38%</f>
        <v>45.5</v>
      </c>
      <c r="D40" s="28">
        <v>305</v>
      </c>
      <c r="E40" s="27">
        <f>D40/D38%</f>
        <v>44.7</v>
      </c>
      <c r="F40" s="28">
        <v>363</v>
      </c>
      <c r="G40" s="27">
        <f>F40/F38%</f>
        <v>46.8</v>
      </c>
      <c r="H40" s="28">
        <v>253</v>
      </c>
      <c r="I40" s="27">
        <f>H40/H38%</f>
        <v>44.2</v>
      </c>
      <c r="J40" s="28">
        <v>199</v>
      </c>
      <c r="K40" s="27">
        <f>J40/J38%</f>
        <v>47.5</v>
      </c>
      <c r="L40" s="28">
        <v>208</v>
      </c>
      <c r="M40" s="27">
        <f>L40/L38%</f>
        <v>44.6</v>
      </c>
    </row>
    <row r="41" spans="1:13" ht="18" customHeight="1">
      <c r="A41" s="12" t="s">
        <v>9</v>
      </c>
      <c r="B41" s="20">
        <f t="shared" si="1"/>
        <v>0</v>
      </c>
      <c r="C41" s="29">
        <f>B41/B38%</f>
        <v>0</v>
      </c>
      <c r="D41" s="28">
        <v>0</v>
      </c>
      <c r="E41" s="29">
        <f>D41/D38%</f>
        <v>0</v>
      </c>
      <c r="F41" s="28">
        <v>0</v>
      </c>
      <c r="G41" s="29">
        <f>F41/F38%</f>
        <v>0</v>
      </c>
      <c r="H41" s="28">
        <v>0</v>
      </c>
      <c r="I41" s="29">
        <f>H41/H38%</f>
        <v>0</v>
      </c>
      <c r="J41" s="28">
        <v>0</v>
      </c>
      <c r="K41" s="29">
        <f>J41/J38%</f>
        <v>0</v>
      </c>
      <c r="L41" s="28">
        <v>0</v>
      </c>
      <c r="M41" s="29">
        <f>L41/L38%</f>
        <v>0</v>
      </c>
    </row>
    <row r="42" spans="1:13" ht="18" customHeight="1">
      <c r="A42" s="10" t="s">
        <v>15</v>
      </c>
      <c r="B42" s="20">
        <f t="shared" si="1"/>
        <v>2916</v>
      </c>
      <c r="C42" s="30"/>
      <c r="D42" s="20">
        <f>SUM(D43:D45)</f>
        <v>683</v>
      </c>
      <c r="E42" s="30"/>
      <c r="F42" s="20">
        <f>SUM(F43:F45)</f>
        <v>775</v>
      </c>
      <c r="G42" s="30"/>
      <c r="H42" s="20">
        <f>SUM(H43:H45)</f>
        <v>573</v>
      </c>
      <c r="I42" s="30"/>
      <c r="J42" s="20">
        <f>SUM(J43:J45)</f>
        <v>419</v>
      </c>
      <c r="K42" s="30"/>
      <c r="L42" s="20">
        <f>SUM(L43:L45)</f>
        <v>466</v>
      </c>
      <c r="M42" s="30"/>
    </row>
    <row r="43" spans="1:13" ht="18" customHeight="1">
      <c r="A43" s="11" t="s">
        <v>23</v>
      </c>
      <c r="B43" s="20">
        <f t="shared" si="1"/>
        <v>1625</v>
      </c>
      <c r="C43" s="27">
        <f>B43/B42%</f>
        <v>55.7</v>
      </c>
      <c r="D43" s="28">
        <v>357</v>
      </c>
      <c r="E43" s="27">
        <f>D43/D42%</f>
        <v>52.3</v>
      </c>
      <c r="F43" s="28">
        <v>397</v>
      </c>
      <c r="G43" s="27">
        <f>F43/F42%</f>
        <v>51.2</v>
      </c>
      <c r="H43" s="28">
        <v>336</v>
      </c>
      <c r="I43" s="27">
        <f>H43/H42%</f>
        <v>58.6</v>
      </c>
      <c r="J43" s="28">
        <v>258</v>
      </c>
      <c r="K43" s="27">
        <f>J43/J42%</f>
        <v>61.6</v>
      </c>
      <c r="L43" s="28">
        <v>277</v>
      </c>
      <c r="M43" s="27">
        <f>L43/L42%</f>
        <v>59.4</v>
      </c>
    </row>
    <row r="44" spans="1:13" ht="18" customHeight="1">
      <c r="A44" s="11" t="s">
        <v>24</v>
      </c>
      <c r="B44" s="20">
        <f t="shared" si="1"/>
        <v>1291</v>
      </c>
      <c r="C44" s="27">
        <f>B44/B42%</f>
        <v>44.3</v>
      </c>
      <c r="D44" s="28">
        <v>326</v>
      </c>
      <c r="E44" s="27">
        <f>D44/D42%</f>
        <v>47.7</v>
      </c>
      <c r="F44" s="28">
        <v>378</v>
      </c>
      <c r="G44" s="27">
        <f>F44/F42%</f>
        <v>48.8</v>
      </c>
      <c r="H44" s="28">
        <v>237</v>
      </c>
      <c r="I44" s="27">
        <f>H44/H42%</f>
        <v>41.4</v>
      </c>
      <c r="J44" s="28">
        <v>161</v>
      </c>
      <c r="K44" s="27">
        <f>J44/J42%</f>
        <v>38.4</v>
      </c>
      <c r="L44" s="28">
        <v>189</v>
      </c>
      <c r="M44" s="27">
        <f>L44/L42%</f>
        <v>40.6</v>
      </c>
    </row>
    <row r="45" spans="1:13" ht="18" customHeight="1">
      <c r="A45" s="11" t="s">
        <v>9</v>
      </c>
      <c r="B45" s="20">
        <f t="shared" si="1"/>
        <v>0</v>
      </c>
      <c r="C45" s="29">
        <f>B45/B42%</f>
        <v>0</v>
      </c>
      <c r="D45" s="28">
        <v>0</v>
      </c>
      <c r="E45" s="29">
        <f>D45/D42%</f>
        <v>0</v>
      </c>
      <c r="F45" s="28">
        <v>0</v>
      </c>
      <c r="G45" s="29">
        <f>F45/F42%</f>
        <v>0</v>
      </c>
      <c r="H45" s="28">
        <v>0</v>
      </c>
      <c r="I45" s="29">
        <f>H45/H42%</f>
        <v>0</v>
      </c>
      <c r="J45" s="28">
        <v>0</v>
      </c>
      <c r="K45" s="29">
        <f>J45/J42%</f>
        <v>0</v>
      </c>
      <c r="L45" s="28">
        <v>0</v>
      </c>
      <c r="M45" s="29">
        <f>L45/L42%</f>
        <v>0</v>
      </c>
    </row>
    <row r="46" spans="1:13" ht="18" customHeight="1">
      <c r="A46" s="10" t="s">
        <v>16</v>
      </c>
      <c r="B46" s="20">
        <f t="shared" si="1"/>
        <v>2916</v>
      </c>
      <c r="C46" s="30"/>
      <c r="D46" s="20">
        <f>SUM(D47:D49)</f>
        <v>683</v>
      </c>
      <c r="E46" s="30"/>
      <c r="F46" s="20">
        <f>SUM(F47:F49)</f>
        <v>775</v>
      </c>
      <c r="G46" s="30"/>
      <c r="H46" s="20">
        <f>SUM(H47:H49)</f>
        <v>573</v>
      </c>
      <c r="I46" s="30"/>
      <c r="J46" s="20">
        <f>SUM(J47:J49)</f>
        <v>419</v>
      </c>
      <c r="K46" s="30"/>
      <c r="L46" s="20">
        <f>SUM(L47:L49)</f>
        <v>466</v>
      </c>
      <c r="M46" s="30"/>
    </row>
    <row r="47" spans="1:13" ht="18" customHeight="1">
      <c r="A47" s="11" t="s">
        <v>23</v>
      </c>
      <c r="B47" s="20">
        <f t="shared" si="1"/>
        <v>1754</v>
      </c>
      <c r="C47" s="27">
        <f>B47/B46%</f>
        <v>60.2</v>
      </c>
      <c r="D47" s="28">
        <v>382</v>
      </c>
      <c r="E47" s="27">
        <f>D47/D46%</f>
        <v>55.9</v>
      </c>
      <c r="F47" s="28">
        <v>450</v>
      </c>
      <c r="G47" s="27">
        <f>F47/F46%</f>
        <v>58.1</v>
      </c>
      <c r="H47" s="28">
        <v>358</v>
      </c>
      <c r="I47" s="27">
        <f>H47/H46%</f>
        <v>62.5</v>
      </c>
      <c r="J47" s="28">
        <v>272</v>
      </c>
      <c r="K47" s="27">
        <f>J47/J46%</f>
        <v>64.9</v>
      </c>
      <c r="L47" s="28">
        <v>292</v>
      </c>
      <c r="M47" s="27">
        <f>L47/L46%</f>
        <v>62.7</v>
      </c>
    </row>
    <row r="48" spans="1:13" ht="18" customHeight="1">
      <c r="A48" s="11" t="s">
        <v>24</v>
      </c>
      <c r="B48" s="20">
        <f t="shared" si="1"/>
        <v>1162</v>
      </c>
      <c r="C48" s="27">
        <f>B48/B46%</f>
        <v>39.8</v>
      </c>
      <c r="D48" s="28">
        <v>301</v>
      </c>
      <c r="E48" s="27">
        <f>D48/D46%</f>
        <v>44.1</v>
      </c>
      <c r="F48" s="28">
        <v>325</v>
      </c>
      <c r="G48" s="27">
        <f>F48/F46%</f>
        <v>41.9</v>
      </c>
      <c r="H48" s="28">
        <v>215</v>
      </c>
      <c r="I48" s="27">
        <f>H48/H46%</f>
        <v>37.5</v>
      </c>
      <c r="J48" s="28">
        <v>147</v>
      </c>
      <c r="K48" s="27">
        <f>J48/J46%</f>
        <v>35.1</v>
      </c>
      <c r="L48" s="28">
        <v>174</v>
      </c>
      <c r="M48" s="27">
        <f>L48/L46%</f>
        <v>37.3</v>
      </c>
    </row>
    <row r="49" spans="1:13" ht="18" customHeight="1">
      <c r="A49" s="11" t="s">
        <v>9</v>
      </c>
      <c r="B49" s="20">
        <f t="shared" si="1"/>
        <v>0</v>
      </c>
      <c r="C49" s="29">
        <f>B49/B46%</f>
        <v>0</v>
      </c>
      <c r="D49" s="28">
        <v>0</v>
      </c>
      <c r="E49" s="29">
        <f>D49/D46%</f>
        <v>0</v>
      </c>
      <c r="F49" s="28">
        <v>0</v>
      </c>
      <c r="G49" s="29">
        <f>F49/F46%</f>
        <v>0</v>
      </c>
      <c r="H49" s="28">
        <v>0</v>
      </c>
      <c r="I49" s="29">
        <f>H49/H46%</f>
        <v>0</v>
      </c>
      <c r="J49" s="28">
        <v>0</v>
      </c>
      <c r="K49" s="29">
        <f>J49/J46%</f>
        <v>0</v>
      </c>
      <c r="L49" s="28">
        <v>0</v>
      </c>
      <c r="M49" s="29">
        <f>L49/L46%</f>
        <v>0</v>
      </c>
    </row>
    <row r="50" spans="1:13" ht="18" customHeight="1">
      <c r="A50" s="10" t="s">
        <v>17</v>
      </c>
      <c r="B50" s="20">
        <f t="shared" si="1"/>
        <v>2916</v>
      </c>
      <c r="C50" s="30"/>
      <c r="D50" s="20">
        <f>SUM(D51:D53)</f>
        <v>683</v>
      </c>
      <c r="E50" s="30"/>
      <c r="F50" s="20">
        <f>SUM(F51:F53)</f>
        <v>775</v>
      </c>
      <c r="G50" s="30"/>
      <c r="H50" s="20">
        <f>SUM(H51:H53)</f>
        <v>573</v>
      </c>
      <c r="I50" s="30"/>
      <c r="J50" s="20">
        <f>SUM(J51:J53)</f>
        <v>419</v>
      </c>
      <c r="K50" s="30"/>
      <c r="L50" s="20">
        <f>SUM(L51:L53)</f>
        <v>466</v>
      </c>
      <c r="M50" s="30"/>
    </row>
    <row r="51" spans="1:13" ht="18" customHeight="1">
      <c r="A51" s="11" t="s">
        <v>23</v>
      </c>
      <c r="B51" s="20">
        <f t="shared" si="1"/>
        <v>2190</v>
      </c>
      <c r="C51" s="27">
        <f>B51/B50%</f>
        <v>75.1</v>
      </c>
      <c r="D51" s="32">
        <v>449</v>
      </c>
      <c r="E51" s="27">
        <f>D51/D50%</f>
        <v>65.7</v>
      </c>
      <c r="F51" s="28">
        <v>587</v>
      </c>
      <c r="G51" s="27">
        <f>F51/F50%</f>
        <v>75.7</v>
      </c>
      <c r="H51" s="28">
        <v>441</v>
      </c>
      <c r="I51" s="27">
        <f>H51/H50%</f>
        <v>77</v>
      </c>
      <c r="J51" s="28">
        <v>285</v>
      </c>
      <c r="K51" s="27">
        <f>J51/J50%</f>
        <v>68</v>
      </c>
      <c r="L51" s="28">
        <v>428</v>
      </c>
      <c r="M51" s="27">
        <f>L51/L50%</f>
        <v>91.8</v>
      </c>
    </row>
    <row r="52" spans="1:13" ht="18" customHeight="1">
      <c r="A52" s="11" t="s">
        <v>24</v>
      </c>
      <c r="B52" s="20">
        <f t="shared" si="1"/>
        <v>726</v>
      </c>
      <c r="C52" s="33">
        <f>B52/B50%</f>
        <v>24.9</v>
      </c>
      <c r="D52" s="34">
        <v>234</v>
      </c>
      <c r="E52" s="35">
        <f>D52/D50%</f>
        <v>34.3</v>
      </c>
      <c r="F52" s="28">
        <v>188</v>
      </c>
      <c r="G52" s="27">
        <f>F52/F50%</f>
        <v>24.3</v>
      </c>
      <c r="H52" s="28">
        <v>132</v>
      </c>
      <c r="I52" s="27">
        <f>H52/H50%</f>
        <v>23</v>
      </c>
      <c r="J52" s="28">
        <v>134</v>
      </c>
      <c r="K52" s="27">
        <f>J52/J50%</f>
        <v>32</v>
      </c>
      <c r="L52" s="28">
        <v>38</v>
      </c>
      <c r="M52" s="27">
        <f>L52/L50%</f>
        <v>8.2</v>
      </c>
    </row>
    <row r="53" spans="1:13" ht="18" customHeight="1">
      <c r="A53" s="11" t="s">
        <v>9</v>
      </c>
      <c r="B53" s="20">
        <f t="shared" si="1"/>
        <v>0</v>
      </c>
      <c r="C53" s="36">
        <f>B53/B50%</f>
        <v>0</v>
      </c>
      <c r="D53" s="32">
        <v>0</v>
      </c>
      <c r="E53" s="37">
        <f>D53/D50%</f>
        <v>0</v>
      </c>
      <c r="F53" s="28">
        <v>0</v>
      </c>
      <c r="G53" s="29">
        <f>F53/F50%</f>
        <v>0</v>
      </c>
      <c r="H53" s="28">
        <v>0</v>
      </c>
      <c r="I53" s="29">
        <f>H53/H50%</f>
        <v>0</v>
      </c>
      <c r="J53" s="28">
        <v>0</v>
      </c>
      <c r="K53" s="29">
        <f>J53/J50%</f>
        <v>0</v>
      </c>
      <c r="L53" s="28">
        <v>0</v>
      </c>
      <c r="M53" s="29">
        <f>L53/L50%</f>
        <v>0</v>
      </c>
    </row>
    <row r="54" spans="1:13" ht="18" customHeight="1">
      <c r="A54" s="10" t="s">
        <v>18</v>
      </c>
      <c r="B54" s="20">
        <f t="shared" si="1"/>
        <v>2916</v>
      </c>
      <c r="C54" s="38"/>
      <c r="D54" s="20">
        <f>SUM(D55:D57)</f>
        <v>683</v>
      </c>
      <c r="E54" s="26"/>
      <c r="F54" s="20">
        <f>SUM(F55:F57)</f>
        <v>775</v>
      </c>
      <c r="G54" s="30"/>
      <c r="H54" s="20">
        <f>SUM(H55:H57)</f>
        <v>573</v>
      </c>
      <c r="I54" s="30"/>
      <c r="J54" s="20">
        <f>SUM(J55:J57)</f>
        <v>419</v>
      </c>
      <c r="K54" s="30"/>
      <c r="L54" s="20">
        <f>SUM(L55:L57)</f>
        <v>466</v>
      </c>
      <c r="M54" s="30"/>
    </row>
    <row r="55" spans="1:13" ht="18" customHeight="1">
      <c r="A55" s="11" t="s">
        <v>23</v>
      </c>
      <c r="B55" s="20">
        <f t="shared" si="1"/>
        <v>1465</v>
      </c>
      <c r="C55" s="33">
        <f>B55/B54%</f>
        <v>50.2</v>
      </c>
      <c r="D55" s="32">
        <v>363</v>
      </c>
      <c r="E55" s="27">
        <f>D55/D54%</f>
        <v>53.1</v>
      </c>
      <c r="F55" s="28">
        <v>530</v>
      </c>
      <c r="G55" s="27">
        <f>F55/F54%</f>
        <v>68.4</v>
      </c>
      <c r="H55" s="28">
        <v>290</v>
      </c>
      <c r="I55" s="27">
        <f>H55/H54%</f>
        <v>50.6</v>
      </c>
      <c r="J55" s="28">
        <v>119</v>
      </c>
      <c r="K55" s="27">
        <f>J55/J54%</f>
        <v>28.4</v>
      </c>
      <c r="L55" s="28">
        <v>163</v>
      </c>
      <c r="M55" s="27">
        <f>L55/L54%</f>
        <v>35</v>
      </c>
    </row>
    <row r="56" spans="1:13" ht="18" customHeight="1">
      <c r="A56" s="11" t="s">
        <v>24</v>
      </c>
      <c r="B56" s="20">
        <f t="shared" si="1"/>
        <v>1451</v>
      </c>
      <c r="C56" s="33">
        <f>B56/B54%</f>
        <v>49.8</v>
      </c>
      <c r="D56" s="34">
        <v>320</v>
      </c>
      <c r="E56" s="27">
        <f>D56/D54%</f>
        <v>46.9</v>
      </c>
      <c r="F56" s="32">
        <v>245</v>
      </c>
      <c r="G56" s="27">
        <f>F56/F54%</f>
        <v>31.6</v>
      </c>
      <c r="H56" s="28">
        <v>283</v>
      </c>
      <c r="I56" s="27">
        <f>H56/H54%</f>
        <v>49.4</v>
      </c>
      <c r="J56" s="28">
        <v>300</v>
      </c>
      <c r="K56" s="27">
        <f>J56/J54%</f>
        <v>71.6</v>
      </c>
      <c r="L56" s="28">
        <v>303</v>
      </c>
      <c r="M56" s="27">
        <f>L56/L54%</f>
        <v>65</v>
      </c>
    </row>
    <row r="57" spans="1:13" ht="18" customHeight="1">
      <c r="A57" s="11" t="s">
        <v>9</v>
      </c>
      <c r="B57" s="20">
        <f t="shared" si="1"/>
        <v>0</v>
      </c>
      <c r="C57" s="36">
        <f>B57/B54%</f>
        <v>0</v>
      </c>
      <c r="D57" s="32">
        <v>0</v>
      </c>
      <c r="E57" s="27">
        <f>D57/D54%</f>
        <v>0</v>
      </c>
      <c r="F57" s="40">
        <v>0</v>
      </c>
      <c r="G57" s="37">
        <f>F57/F54%</f>
        <v>0</v>
      </c>
      <c r="H57" s="28">
        <v>0</v>
      </c>
      <c r="I57" s="29">
        <f>H57/H54%</f>
        <v>0</v>
      </c>
      <c r="J57" s="28">
        <v>0</v>
      </c>
      <c r="K57" s="29">
        <f>J57/J54%</f>
        <v>0</v>
      </c>
      <c r="L57" s="28">
        <v>0</v>
      </c>
      <c r="M57" s="29">
        <f>L57/L54%</f>
        <v>0</v>
      </c>
    </row>
    <row r="58" spans="1:13" ht="18" customHeight="1">
      <c r="A58" s="10" t="s">
        <v>19</v>
      </c>
      <c r="B58" s="20">
        <f t="shared" si="1"/>
        <v>1039</v>
      </c>
      <c r="C58" s="38"/>
      <c r="D58" s="22"/>
      <c r="E58" s="26"/>
      <c r="F58" s="22"/>
      <c r="G58" s="26"/>
      <c r="H58" s="20">
        <f>SUM(H59:H61)</f>
        <v>573</v>
      </c>
      <c r="I58" s="30"/>
      <c r="J58" s="20">
        <f>SUM(J59:J61)</f>
        <v>0</v>
      </c>
      <c r="K58" s="30"/>
      <c r="L58" s="20">
        <f>SUM(L59:L61)</f>
        <v>466</v>
      </c>
      <c r="M58" s="30"/>
    </row>
    <row r="59" spans="1:13" ht="18" customHeight="1">
      <c r="A59" s="11" t="s">
        <v>23</v>
      </c>
      <c r="B59" s="20">
        <f t="shared" si="1"/>
        <v>688</v>
      </c>
      <c r="C59" s="33">
        <f>B59/B58%</f>
        <v>66.2</v>
      </c>
      <c r="D59" s="22"/>
      <c r="E59" s="26"/>
      <c r="F59" s="26"/>
      <c r="G59" s="26"/>
      <c r="H59" s="28">
        <v>457</v>
      </c>
      <c r="I59" s="27">
        <f>H59/H58%</f>
        <v>79.8</v>
      </c>
      <c r="J59" s="28">
        <v>0</v>
      </c>
      <c r="K59" s="27" t="e">
        <f>J59/J58%</f>
        <v>#DIV/0!</v>
      </c>
      <c r="L59" s="28">
        <v>231</v>
      </c>
      <c r="M59" s="27">
        <f>L59/L58%</f>
        <v>49.6</v>
      </c>
    </row>
    <row r="60" spans="1:13" ht="18" customHeight="1">
      <c r="A60" s="11" t="s">
        <v>24</v>
      </c>
      <c r="B60" s="20">
        <f t="shared" si="1"/>
        <v>351</v>
      </c>
      <c r="C60" s="33">
        <f>B60/B58%</f>
        <v>33.8</v>
      </c>
      <c r="D60" s="22"/>
      <c r="E60" s="26"/>
      <c r="F60" s="26"/>
      <c r="G60" s="26"/>
      <c r="H60" s="28">
        <v>116</v>
      </c>
      <c r="I60" s="27">
        <f>H60/H58%</f>
        <v>20.2</v>
      </c>
      <c r="J60" s="28">
        <v>0</v>
      </c>
      <c r="K60" s="27" t="e">
        <f>J60/J58%</f>
        <v>#DIV/0!</v>
      </c>
      <c r="L60" s="28">
        <v>235</v>
      </c>
      <c r="M60" s="27">
        <f>L60/L58%</f>
        <v>50.4</v>
      </c>
    </row>
    <row r="61" spans="1:13" ht="18" customHeight="1">
      <c r="A61" s="11" t="s">
        <v>9</v>
      </c>
      <c r="B61" s="20">
        <f t="shared" si="1"/>
        <v>0</v>
      </c>
      <c r="C61" s="36">
        <f>B61/B58%</f>
        <v>0</v>
      </c>
      <c r="D61" s="22"/>
      <c r="E61" s="26"/>
      <c r="F61" s="26"/>
      <c r="G61" s="26"/>
      <c r="H61" s="28">
        <v>0</v>
      </c>
      <c r="I61" s="29">
        <f>H61/H58%</f>
        <v>0</v>
      </c>
      <c r="J61" s="28">
        <v>0</v>
      </c>
      <c r="K61" s="29" t="e">
        <f>J61/J58%</f>
        <v>#DIV/0!</v>
      </c>
      <c r="L61" s="28">
        <v>0</v>
      </c>
      <c r="M61" s="29">
        <f>L61/L58%</f>
        <v>0</v>
      </c>
    </row>
    <row r="62" spans="1:13" ht="18" customHeight="1">
      <c r="A62" s="10" t="s">
        <v>20</v>
      </c>
      <c r="B62" s="20">
        <f t="shared" si="1"/>
        <v>0</v>
      </c>
      <c r="C62" s="38"/>
      <c r="D62" s="22"/>
      <c r="E62" s="41"/>
      <c r="F62" s="22"/>
      <c r="G62" s="42"/>
      <c r="H62" s="22"/>
      <c r="I62" s="30"/>
      <c r="J62" s="20"/>
      <c r="K62" s="30"/>
      <c r="L62" s="20"/>
      <c r="M62" s="30"/>
    </row>
    <row r="63" spans="1:13" ht="18" customHeight="1">
      <c r="A63" s="13" t="s">
        <v>27</v>
      </c>
      <c r="B63" s="20">
        <f t="shared" si="1"/>
        <v>2916</v>
      </c>
      <c r="C63" s="38"/>
      <c r="D63" s="43">
        <f>SUM(D64:D66)</f>
        <v>683</v>
      </c>
      <c r="E63" s="44"/>
      <c r="F63" s="20">
        <f>SUM(F64:F66)</f>
        <v>775</v>
      </c>
      <c r="G63" s="30"/>
      <c r="H63" s="20">
        <f>SUM(H64:H66)</f>
        <v>573</v>
      </c>
      <c r="I63" s="30"/>
      <c r="J63" s="20">
        <f>SUM(J64:J66)</f>
        <v>419</v>
      </c>
      <c r="K63" s="30"/>
      <c r="L63" s="20">
        <f>SUM(L64:L66)</f>
        <v>466</v>
      </c>
      <c r="M63" s="30"/>
    </row>
    <row r="64" spans="1:13" ht="18" customHeight="1">
      <c r="A64" s="14" t="s">
        <v>37</v>
      </c>
      <c r="B64" s="20">
        <f t="shared" si="1"/>
        <v>2012</v>
      </c>
      <c r="C64" s="27">
        <f>B64/B63%</f>
        <v>69</v>
      </c>
      <c r="D64" s="45">
        <v>472</v>
      </c>
      <c r="E64" s="27">
        <f>D64/D63%</f>
        <v>69.1</v>
      </c>
      <c r="F64" s="28">
        <v>523</v>
      </c>
      <c r="G64" s="27">
        <f>F64/F63%</f>
        <v>67.5</v>
      </c>
      <c r="H64" s="28">
        <v>405</v>
      </c>
      <c r="I64" s="27">
        <f>H64/H63%</f>
        <v>70.7</v>
      </c>
      <c r="J64" s="28">
        <v>273</v>
      </c>
      <c r="K64" s="27">
        <f>J64/J63%</f>
        <v>65.2</v>
      </c>
      <c r="L64" s="28">
        <v>339</v>
      </c>
      <c r="M64" s="27">
        <f>L64/L63%</f>
        <v>72.7</v>
      </c>
    </row>
    <row r="65" spans="1:13" ht="18" customHeight="1">
      <c r="A65" s="14" t="s">
        <v>21</v>
      </c>
      <c r="B65" s="20">
        <f t="shared" si="1"/>
        <v>894</v>
      </c>
      <c r="C65" s="27">
        <f>B65/B63%</f>
        <v>30.7</v>
      </c>
      <c r="D65" s="28">
        <v>205</v>
      </c>
      <c r="E65" s="27">
        <f>D65/D63%</f>
        <v>30</v>
      </c>
      <c r="F65" s="28">
        <v>249</v>
      </c>
      <c r="G65" s="27">
        <f>F65/F63%</f>
        <v>32.1</v>
      </c>
      <c r="H65" s="28">
        <v>167</v>
      </c>
      <c r="I65" s="27">
        <f>H65/H63%</f>
        <v>29.1</v>
      </c>
      <c r="J65" s="28">
        <v>146</v>
      </c>
      <c r="K65" s="27">
        <f>J65/J63%</f>
        <v>34.8</v>
      </c>
      <c r="L65" s="28">
        <v>127</v>
      </c>
      <c r="M65" s="27">
        <f>L65/L63%</f>
        <v>27.3</v>
      </c>
    </row>
    <row r="66" spans="1:13" ht="18" customHeight="1">
      <c r="A66" s="12" t="s">
        <v>25</v>
      </c>
      <c r="B66" s="20">
        <f t="shared" si="1"/>
        <v>10</v>
      </c>
      <c r="C66" s="29">
        <f>B66/B63%</f>
        <v>0.3</v>
      </c>
      <c r="D66" s="28">
        <v>6</v>
      </c>
      <c r="E66" s="29">
        <f>D66/D63%</f>
        <v>0.9</v>
      </c>
      <c r="F66" s="28">
        <v>3</v>
      </c>
      <c r="G66" s="29">
        <f>F66/F63%</f>
        <v>0.4</v>
      </c>
      <c r="H66" s="28">
        <v>1</v>
      </c>
      <c r="I66" s="29">
        <f>H66/H63%</f>
        <v>0.2</v>
      </c>
      <c r="J66" s="28">
        <v>0</v>
      </c>
      <c r="K66" s="29">
        <f>J66/J63%</f>
        <v>0</v>
      </c>
      <c r="L66" s="28">
        <v>0</v>
      </c>
      <c r="M66" s="29">
        <f>L66/L63%</f>
        <v>0</v>
      </c>
    </row>
    <row r="67" spans="1:13" ht="18" customHeight="1">
      <c r="A67" s="13" t="s">
        <v>28</v>
      </c>
      <c r="B67" s="20">
        <f t="shared" si="1"/>
        <v>2916</v>
      </c>
      <c r="C67" s="30"/>
      <c r="D67" s="20">
        <f>SUM(D68:D70)</f>
        <v>683</v>
      </c>
      <c r="E67" s="30"/>
      <c r="F67" s="20">
        <f>SUM(F68:F70)</f>
        <v>775</v>
      </c>
      <c r="G67" s="30"/>
      <c r="H67" s="20">
        <f>SUM(H68:H70)</f>
        <v>573</v>
      </c>
      <c r="I67" s="30"/>
      <c r="J67" s="20">
        <f>SUM(J68:J70)</f>
        <v>419</v>
      </c>
      <c r="K67" s="30"/>
      <c r="L67" s="20">
        <f>SUM(L68:L70)</f>
        <v>466</v>
      </c>
      <c r="M67" s="30"/>
    </row>
    <row r="68" spans="1:13" ht="18" customHeight="1">
      <c r="A68" s="14" t="s">
        <v>37</v>
      </c>
      <c r="B68" s="20">
        <f t="shared" si="1"/>
        <v>1867</v>
      </c>
      <c r="C68" s="27">
        <f>B68/B67%</f>
        <v>64</v>
      </c>
      <c r="D68" s="28">
        <v>410</v>
      </c>
      <c r="E68" s="27">
        <f>D68/D67%</f>
        <v>60</v>
      </c>
      <c r="F68" s="28">
        <v>479</v>
      </c>
      <c r="G68" s="27">
        <f>F68/F67%</f>
        <v>61.8</v>
      </c>
      <c r="H68" s="28">
        <v>385</v>
      </c>
      <c r="I68" s="27">
        <f>H68/H67%</f>
        <v>67.2</v>
      </c>
      <c r="J68" s="28">
        <v>254</v>
      </c>
      <c r="K68" s="27">
        <f>J68/J67%</f>
        <v>60.6</v>
      </c>
      <c r="L68" s="28">
        <v>339</v>
      </c>
      <c r="M68" s="27">
        <f>L68/L67%</f>
        <v>72.7</v>
      </c>
    </row>
    <row r="69" spans="1:13" ht="18" customHeight="1">
      <c r="A69" s="14" t="s">
        <v>21</v>
      </c>
      <c r="B69" s="20">
        <f t="shared" si="1"/>
        <v>1036</v>
      </c>
      <c r="C69" s="27">
        <f>B69/B67%</f>
        <v>35.5</v>
      </c>
      <c r="D69" s="28">
        <v>265</v>
      </c>
      <c r="E69" s="27">
        <f>D69/D67%</f>
        <v>38.8</v>
      </c>
      <c r="F69" s="28">
        <v>291</v>
      </c>
      <c r="G69" s="27">
        <f>F69/F67%</f>
        <v>37.5</v>
      </c>
      <c r="H69" s="28">
        <v>188</v>
      </c>
      <c r="I69" s="27">
        <f>H69/H67%</f>
        <v>32.8</v>
      </c>
      <c r="J69" s="28">
        <v>165</v>
      </c>
      <c r="K69" s="27">
        <f>J69/J67%</f>
        <v>39.4</v>
      </c>
      <c r="L69" s="28">
        <v>127</v>
      </c>
      <c r="M69" s="27">
        <f>L69/L67%</f>
        <v>27.3</v>
      </c>
    </row>
    <row r="70" spans="1:13" ht="18" customHeight="1">
      <c r="A70" s="12" t="s">
        <v>25</v>
      </c>
      <c r="B70" s="20">
        <f t="shared" si="1"/>
        <v>13</v>
      </c>
      <c r="C70" s="29">
        <f>B70/B67%</f>
        <v>0.4</v>
      </c>
      <c r="D70" s="28">
        <v>8</v>
      </c>
      <c r="E70" s="29">
        <f>D70/D67%</f>
        <v>1.2</v>
      </c>
      <c r="F70" s="28">
        <v>5</v>
      </c>
      <c r="G70" s="29">
        <f>F70/F67%</f>
        <v>0.6</v>
      </c>
      <c r="H70" s="28">
        <v>0</v>
      </c>
      <c r="I70" s="29">
        <f>H70/H67%</f>
        <v>0</v>
      </c>
      <c r="J70" s="28">
        <v>0</v>
      </c>
      <c r="K70" s="29">
        <f>J70/J67%</f>
        <v>0</v>
      </c>
      <c r="L70" s="28">
        <v>0</v>
      </c>
      <c r="M70" s="29">
        <f>L70/L67%</f>
        <v>0</v>
      </c>
    </row>
    <row r="71" spans="1:13" s="57" customFormat="1" ht="18" customHeight="1">
      <c r="A71" s="13" t="s">
        <v>36</v>
      </c>
      <c r="B71" s="20">
        <f t="shared" si="1"/>
        <v>2916</v>
      </c>
      <c r="C71" s="30"/>
      <c r="D71" s="20">
        <f>SUM(D72:D74)</f>
        <v>683</v>
      </c>
      <c r="E71" s="30"/>
      <c r="F71" s="20">
        <f>SUM(F72:F74)</f>
        <v>775</v>
      </c>
      <c r="G71" s="30"/>
      <c r="H71" s="20">
        <f>SUM(H72:H74)</f>
        <v>573</v>
      </c>
      <c r="I71" s="30"/>
      <c r="J71" s="20">
        <f>SUM(J72:J74)</f>
        <v>419</v>
      </c>
      <c r="K71" s="30"/>
      <c r="L71" s="20">
        <f>SUM(L72:L74)</f>
        <v>466</v>
      </c>
      <c r="M71" s="30"/>
    </row>
    <row r="72" spans="1:13" ht="18" customHeight="1">
      <c r="A72" s="14" t="s">
        <v>37</v>
      </c>
      <c r="B72" s="20">
        <f t="shared" si="1"/>
        <v>1632</v>
      </c>
      <c r="C72" s="27">
        <f>B72/B71%</f>
        <v>56</v>
      </c>
      <c r="D72" s="28">
        <v>387</v>
      </c>
      <c r="E72" s="27">
        <f>D72/D71%</f>
        <v>56.7</v>
      </c>
      <c r="F72" s="28">
        <v>417</v>
      </c>
      <c r="G72" s="27">
        <f>F72/F71%</f>
        <v>53.8</v>
      </c>
      <c r="H72" s="28">
        <v>376</v>
      </c>
      <c r="I72" s="27">
        <f>H72/H71%</f>
        <v>65.6</v>
      </c>
      <c r="J72" s="28">
        <v>195</v>
      </c>
      <c r="K72" s="27">
        <f>J72/J71%</f>
        <v>46.5</v>
      </c>
      <c r="L72" s="28">
        <v>257</v>
      </c>
      <c r="M72" s="27">
        <f>L72/L71%</f>
        <v>55.2</v>
      </c>
    </row>
    <row r="73" spans="1:13" ht="18" customHeight="1">
      <c r="A73" s="14" t="s">
        <v>21</v>
      </c>
      <c r="B73" s="20">
        <f t="shared" si="1"/>
        <v>1246</v>
      </c>
      <c r="C73" s="27">
        <f>B73/B71%</f>
        <v>42.7</v>
      </c>
      <c r="D73" s="28">
        <v>275</v>
      </c>
      <c r="E73" s="27">
        <f>D73/D71%</f>
        <v>40.3</v>
      </c>
      <c r="F73" s="28">
        <v>349</v>
      </c>
      <c r="G73" s="27">
        <f>F73/F71%</f>
        <v>45</v>
      </c>
      <c r="H73" s="28">
        <v>196</v>
      </c>
      <c r="I73" s="27">
        <f>H73/H71%</f>
        <v>34.2</v>
      </c>
      <c r="J73" s="28">
        <v>217</v>
      </c>
      <c r="K73" s="27">
        <f>J73/J71%</f>
        <v>51.8</v>
      </c>
      <c r="L73" s="28">
        <v>209</v>
      </c>
      <c r="M73" s="27">
        <f>L73/L71%</f>
        <v>44.8</v>
      </c>
    </row>
    <row r="74" spans="1:13" ht="18" customHeight="1">
      <c r="A74" s="12" t="s">
        <v>25</v>
      </c>
      <c r="B74" s="20">
        <f t="shared" si="1"/>
        <v>38</v>
      </c>
      <c r="C74" s="29">
        <f>B74/B71%</f>
        <v>1.3</v>
      </c>
      <c r="D74" s="28">
        <v>21</v>
      </c>
      <c r="E74" s="29">
        <f>D74/D71%</f>
        <v>3.1</v>
      </c>
      <c r="F74" s="28">
        <v>9</v>
      </c>
      <c r="G74" s="29">
        <f>F74/F71%</f>
        <v>1.2</v>
      </c>
      <c r="H74" s="28">
        <v>1</v>
      </c>
      <c r="I74" s="29">
        <f>H74/H71%</f>
        <v>0.2</v>
      </c>
      <c r="J74" s="28">
        <v>7</v>
      </c>
      <c r="K74" s="29">
        <f>J74/J71%</f>
        <v>1.7</v>
      </c>
      <c r="L74" s="28">
        <v>0</v>
      </c>
      <c r="M74" s="29">
        <f>L74/L71%</f>
        <v>0</v>
      </c>
    </row>
    <row r="75" spans="1:13" ht="18" customHeight="1">
      <c r="A75" s="10" t="s">
        <v>22</v>
      </c>
      <c r="B75" s="20">
        <f t="shared" si="1"/>
        <v>0</v>
      </c>
      <c r="C75" s="30"/>
      <c r="D75" s="20"/>
      <c r="E75" s="30"/>
      <c r="F75" s="20"/>
      <c r="G75" s="30"/>
      <c r="H75" s="20"/>
      <c r="I75" s="30"/>
      <c r="J75" s="20"/>
      <c r="K75" s="30"/>
      <c r="L75" s="20"/>
      <c r="M75" s="30"/>
    </row>
    <row r="76" spans="1:13" ht="18" customHeight="1">
      <c r="A76" s="13" t="s">
        <v>29</v>
      </c>
      <c r="B76" s="20">
        <f t="shared" si="1"/>
        <v>2916</v>
      </c>
      <c r="C76" s="30"/>
      <c r="D76" s="20">
        <f>SUM(D77:D79)</f>
        <v>683</v>
      </c>
      <c r="E76" s="30"/>
      <c r="F76" s="20">
        <f>SUM(F77:F79)</f>
        <v>775</v>
      </c>
      <c r="G76" s="30"/>
      <c r="H76" s="20">
        <f>SUM(H77:H79)</f>
        <v>573</v>
      </c>
      <c r="I76" s="30"/>
      <c r="J76" s="20">
        <f>SUM(J77:J79)</f>
        <v>419</v>
      </c>
      <c r="K76" s="30"/>
      <c r="L76" s="20">
        <f>SUM(L77:L79)</f>
        <v>466</v>
      </c>
      <c r="M76" s="30"/>
    </row>
    <row r="77" spans="1:13" ht="18" customHeight="1">
      <c r="A77" s="14" t="s">
        <v>37</v>
      </c>
      <c r="B77" s="20">
        <f t="shared" si="1"/>
        <v>1798</v>
      </c>
      <c r="C77" s="27">
        <f>B77/B76%</f>
        <v>61.7</v>
      </c>
      <c r="D77" s="28">
        <v>415</v>
      </c>
      <c r="E77" s="27">
        <f>D77/D76%</f>
        <v>60.8</v>
      </c>
      <c r="F77" s="28">
        <v>502</v>
      </c>
      <c r="G77" s="27">
        <f>F77/F76%</f>
        <v>64.8</v>
      </c>
      <c r="H77" s="28">
        <v>419</v>
      </c>
      <c r="I77" s="27">
        <f>H77/H76%</f>
        <v>73.1</v>
      </c>
      <c r="J77" s="28">
        <v>195</v>
      </c>
      <c r="K77" s="27">
        <f>J77/J76%</f>
        <v>46.5</v>
      </c>
      <c r="L77" s="28">
        <v>267</v>
      </c>
      <c r="M77" s="27">
        <f>L77/L76%</f>
        <v>57.3</v>
      </c>
    </row>
    <row r="78" spans="1:13" ht="18" customHeight="1">
      <c r="A78" s="14" t="s">
        <v>21</v>
      </c>
      <c r="B78" s="20">
        <f t="shared" si="1"/>
        <v>1097</v>
      </c>
      <c r="C78" s="27">
        <f>B78/B76%</f>
        <v>37.6</v>
      </c>
      <c r="D78" s="28">
        <v>260</v>
      </c>
      <c r="E78" s="27">
        <f>D78/D76%</f>
        <v>38.1</v>
      </c>
      <c r="F78" s="28">
        <v>268</v>
      </c>
      <c r="G78" s="27">
        <f>F78/F76%</f>
        <v>34.6</v>
      </c>
      <c r="H78" s="28">
        <v>153</v>
      </c>
      <c r="I78" s="27">
        <f>H78/H76%</f>
        <v>26.7</v>
      </c>
      <c r="J78" s="28">
        <v>217</v>
      </c>
      <c r="K78" s="27">
        <f>J78/J76%</f>
        <v>51.8</v>
      </c>
      <c r="L78" s="28">
        <v>199</v>
      </c>
      <c r="M78" s="27">
        <f>L78/L76%</f>
        <v>42.7</v>
      </c>
    </row>
    <row r="79" spans="1:13" ht="18" customHeight="1">
      <c r="A79" s="12" t="s">
        <v>25</v>
      </c>
      <c r="B79" s="20">
        <f aca="true" t="shared" si="2" ref="B79:B95">D79+F79+H79+J79+L79</f>
        <v>21</v>
      </c>
      <c r="C79" s="29">
        <f>B79/B76%</f>
        <v>0.7</v>
      </c>
      <c r="D79" s="28">
        <v>8</v>
      </c>
      <c r="E79" s="29">
        <f>D79/D76%</f>
        <v>1.2</v>
      </c>
      <c r="F79" s="28">
        <v>5</v>
      </c>
      <c r="G79" s="29">
        <f>F79/F76%</f>
        <v>0.6</v>
      </c>
      <c r="H79" s="28">
        <v>1</v>
      </c>
      <c r="I79" s="29">
        <f>H79/H76%</f>
        <v>0.2</v>
      </c>
      <c r="J79" s="28">
        <v>7</v>
      </c>
      <c r="K79" s="29">
        <f>J79/J76%</f>
        <v>1.7</v>
      </c>
      <c r="L79" s="28">
        <v>0</v>
      </c>
      <c r="M79" s="29">
        <f>L79/L76%</f>
        <v>0</v>
      </c>
    </row>
    <row r="80" spans="1:13" ht="18" customHeight="1">
      <c r="A80" s="13" t="s">
        <v>30</v>
      </c>
      <c r="B80" s="20">
        <f t="shared" si="2"/>
        <v>2916</v>
      </c>
      <c r="C80" s="30"/>
      <c r="D80" s="20">
        <f>SUM(D81:D83)</f>
        <v>683</v>
      </c>
      <c r="E80" s="30"/>
      <c r="F80" s="20">
        <f>SUM(F81:F83)</f>
        <v>775</v>
      </c>
      <c r="G80" s="30"/>
      <c r="H80" s="20">
        <f>SUM(H81:H83)</f>
        <v>573</v>
      </c>
      <c r="I80" s="30"/>
      <c r="J80" s="20">
        <f>SUM(J81:J83)</f>
        <v>419</v>
      </c>
      <c r="K80" s="30"/>
      <c r="L80" s="20">
        <f>SUM(L81:L83)</f>
        <v>466</v>
      </c>
      <c r="M80" s="30"/>
    </row>
    <row r="81" spans="1:13" ht="18" customHeight="1">
      <c r="A81" s="14" t="s">
        <v>37</v>
      </c>
      <c r="B81" s="20">
        <f t="shared" si="2"/>
        <v>1885</v>
      </c>
      <c r="C81" s="27">
        <f>B81/B80%</f>
        <v>64.6</v>
      </c>
      <c r="D81" s="28">
        <v>407</v>
      </c>
      <c r="E81" s="27">
        <f>D81/D80%</f>
        <v>59.6</v>
      </c>
      <c r="F81" s="28">
        <v>479</v>
      </c>
      <c r="G81" s="27">
        <f>F81/F80%</f>
        <v>61.8</v>
      </c>
      <c r="H81" s="28">
        <v>436</v>
      </c>
      <c r="I81" s="27">
        <f>H81/H80%</f>
        <v>76.1</v>
      </c>
      <c r="J81" s="28">
        <v>246</v>
      </c>
      <c r="K81" s="27">
        <f>J81/J80%</f>
        <v>58.7</v>
      </c>
      <c r="L81" s="28">
        <v>317</v>
      </c>
      <c r="M81" s="27">
        <f>L81/L80%</f>
        <v>68</v>
      </c>
    </row>
    <row r="82" spans="1:13" ht="18" customHeight="1">
      <c r="A82" s="14" t="s">
        <v>21</v>
      </c>
      <c r="B82" s="20">
        <f t="shared" si="2"/>
        <v>1021</v>
      </c>
      <c r="C82" s="27">
        <f>B82/B80%</f>
        <v>35</v>
      </c>
      <c r="D82" s="28">
        <v>270</v>
      </c>
      <c r="E82" s="27">
        <f>D82/D80%</f>
        <v>39.5</v>
      </c>
      <c r="F82" s="28">
        <v>293</v>
      </c>
      <c r="G82" s="27">
        <f>F82/F80%</f>
        <v>37.8</v>
      </c>
      <c r="H82" s="28">
        <v>136</v>
      </c>
      <c r="I82" s="27">
        <f>H82/H80%</f>
        <v>23.7</v>
      </c>
      <c r="J82" s="28">
        <v>173</v>
      </c>
      <c r="K82" s="27">
        <f>J82/J80%</f>
        <v>41.3</v>
      </c>
      <c r="L82" s="28">
        <v>149</v>
      </c>
      <c r="M82" s="27">
        <f>L82/L80%</f>
        <v>32</v>
      </c>
    </row>
    <row r="83" spans="1:13" ht="18" customHeight="1">
      <c r="A83" s="12" t="s">
        <v>25</v>
      </c>
      <c r="B83" s="20">
        <f t="shared" si="2"/>
        <v>10</v>
      </c>
      <c r="C83" s="29">
        <f>B83/B80%</f>
        <v>0.3</v>
      </c>
      <c r="D83" s="28">
        <v>6</v>
      </c>
      <c r="E83" s="29">
        <f>D83/D80%</f>
        <v>0.9</v>
      </c>
      <c r="F83" s="28">
        <v>3</v>
      </c>
      <c r="G83" s="29">
        <f>F83/F80%</f>
        <v>0.4</v>
      </c>
      <c r="H83" s="28">
        <v>1</v>
      </c>
      <c r="I83" s="29">
        <f>H83/H80%</f>
        <v>0.2</v>
      </c>
      <c r="J83" s="28">
        <v>0</v>
      </c>
      <c r="K83" s="29">
        <f>J83/J80%</f>
        <v>0</v>
      </c>
      <c r="L83" s="28">
        <v>0</v>
      </c>
      <c r="M83" s="29">
        <f>L83/L80%</f>
        <v>0</v>
      </c>
    </row>
    <row r="84" spans="1:13" ht="18" customHeight="1">
      <c r="A84" s="13" t="s">
        <v>31</v>
      </c>
      <c r="B84" s="20">
        <f t="shared" si="2"/>
        <v>2916</v>
      </c>
      <c r="C84" s="30"/>
      <c r="D84" s="20">
        <f>SUM(D85:D87)</f>
        <v>683</v>
      </c>
      <c r="E84" s="30"/>
      <c r="F84" s="20">
        <f>SUM(F85:F87)</f>
        <v>775</v>
      </c>
      <c r="G84" s="30"/>
      <c r="H84" s="20">
        <f>SUM(H85:H87)</f>
        <v>573</v>
      </c>
      <c r="I84" s="30"/>
      <c r="J84" s="20">
        <f>SUM(J85:J87)</f>
        <v>419</v>
      </c>
      <c r="K84" s="30"/>
      <c r="L84" s="20">
        <f>SUM(L85:L87)</f>
        <v>466</v>
      </c>
      <c r="M84" s="30"/>
    </row>
    <row r="85" spans="1:13" ht="18" customHeight="1">
      <c r="A85" s="14" t="s">
        <v>37</v>
      </c>
      <c r="B85" s="20">
        <f t="shared" si="2"/>
        <v>2262</v>
      </c>
      <c r="C85" s="27">
        <f>B85/B84%</f>
        <v>77.6</v>
      </c>
      <c r="D85" s="28">
        <v>510</v>
      </c>
      <c r="E85" s="27">
        <f>D85/D84%</f>
        <v>74.7</v>
      </c>
      <c r="F85" s="28">
        <v>589</v>
      </c>
      <c r="G85" s="27">
        <f>F85/F84%</f>
        <v>76</v>
      </c>
      <c r="H85" s="28">
        <v>486</v>
      </c>
      <c r="I85" s="27">
        <f>H85/H84%</f>
        <v>84.8</v>
      </c>
      <c r="J85" s="28">
        <v>295</v>
      </c>
      <c r="K85" s="27">
        <f>J85/J84%</f>
        <v>70.4</v>
      </c>
      <c r="L85" s="28">
        <v>382</v>
      </c>
      <c r="M85" s="27">
        <f>L85/L84%</f>
        <v>82</v>
      </c>
    </row>
    <row r="86" spans="1:13" ht="18" customHeight="1">
      <c r="A86" s="14" t="s">
        <v>21</v>
      </c>
      <c r="B86" s="20">
        <f t="shared" si="2"/>
        <v>648</v>
      </c>
      <c r="C86" s="27">
        <f>B86/B84%</f>
        <v>22.2</v>
      </c>
      <c r="D86" s="28">
        <v>170</v>
      </c>
      <c r="E86" s="27">
        <f>D86/D84%</f>
        <v>24.9</v>
      </c>
      <c r="F86" s="28">
        <v>183</v>
      </c>
      <c r="G86" s="27">
        <f>F86/F84%</f>
        <v>23.6</v>
      </c>
      <c r="H86" s="28">
        <v>87</v>
      </c>
      <c r="I86" s="27">
        <f>H86/H84%</f>
        <v>15.2</v>
      </c>
      <c r="J86" s="28">
        <v>124</v>
      </c>
      <c r="K86" s="27">
        <f>J86/J84%</f>
        <v>29.6</v>
      </c>
      <c r="L86" s="28">
        <v>84</v>
      </c>
      <c r="M86" s="27">
        <f>L86/L84%</f>
        <v>18</v>
      </c>
    </row>
    <row r="87" spans="1:13" ht="18" customHeight="1">
      <c r="A87" s="12" t="s">
        <v>25</v>
      </c>
      <c r="B87" s="20">
        <f t="shared" si="2"/>
        <v>6</v>
      </c>
      <c r="C87" s="29">
        <f>B87/B84%</f>
        <v>0.2</v>
      </c>
      <c r="D87" s="28">
        <v>3</v>
      </c>
      <c r="E87" s="29">
        <f>D87/D84%</f>
        <v>0.4</v>
      </c>
      <c r="F87" s="28">
        <v>3</v>
      </c>
      <c r="G87" s="29">
        <f>F87/F84%</f>
        <v>0.4</v>
      </c>
      <c r="H87" s="28">
        <v>0</v>
      </c>
      <c r="I87" s="29">
        <f>H87/H84%</f>
        <v>0</v>
      </c>
      <c r="J87" s="28">
        <v>0</v>
      </c>
      <c r="K87" s="29">
        <f>J87/J84%</f>
        <v>0</v>
      </c>
      <c r="L87" s="28">
        <v>0</v>
      </c>
      <c r="M87" s="29">
        <f>L87/L84%</f>
        <v>0</v>
      </c>
    </row>
    <row r="88" spans="1:13" ht="18" customHeight="1">
      <c r="A88" s="13" t="s">
        <v>32</v>
      </c>
      <c r="B88" s="20">
        <f t="shared" si="2"/>
        <v>2916</v>
      </c>
      <c r="C88" s="30"/>
      <c r="D88" s="20">
        <f>SUM(D89:D91)</f>
        <v>683</v>
      </c>
      <c r="E88" s="30"/>
      <c r="F88" s="20">
        <f>SUM(F89:F91)</f>
        <v>775</v>
      </c>
      <c r="G88" s="30"/>
      <c r="H88" s="20">
        <f>SUM(H89:H91)</f>
        <v>573</v>
      </c>
      <c r="I88" s="30"/>
      <c r="J88" s="20">
        <f>SUM(J89:J91)</f>
        <v>419</v>
      </c>
      <c r="K88" s="30"/>
      <c r="L88" s="20">
        <f>SUM(L89:L91)</f>
        <v>466</v>
      </c>
      <c r="M88" s="30"/>
    </row>
    <row r="89" spans="1:13" ht="18" customHeight="1">
      <c r="A89" s="16" t="s">
        <v>37</v>
      </c>
      <c r="B89" s="21">
        <f t="shared" si="2"/>
        <v>2463</v>
      </c>
      <c r="C89" s="27">
        <f>B89/B88%</f>
        <v>84.5</v>
      </c>
      <c r="D89" s="28">
        <v>538</v>
      </c>
      <c r="E89" s="27">
        <f>D89/D88%</f>
        <v>78.8</v>
      </c>
      <c r="F89" s="28">
        <v>660</v>
      </c>
      <c r="G89" s="27">
        <f>F89/F88%</f>
        <v>85.2</v>
      </c>
      <c r="H89" s="28">
        <v>527</v>
      </c>
      <c r="I89" s="27">
        <f>H89/H88%</f>
        <v>92</v>
      </c>
      <c r="J89" s="28">
        <v>320</v>
      </c>
      <c r="K89" s="27">
        <f>J89/J88%</f>
        <v>76.4</v>
      </c>
      <c r="L89" s="28">
        <v>418</v>
      </c>
      <c r="M89" s="27">
        <f>L89/L88%</f>
        <v>89.7</v>
      </c>
    </row>
    <row r="90" spans="1:13" ht="18" customHeight="1">
      <c r="A90" s="17" t="s">
        <v>21</v>
      </c>
      <c r="B90" s="22">
        <f t="shared" si="2"/>
        <v>450</v>
      </c>
      <c r="C90" s="27">
        <f>B90/B88%</f>
        <v>15.4</v>
      </c>
      <c r="D90" s="28">
        <v>142</v>
      </c>
      <c r="E90" s="27">
        <f>D90/D88%</f>
        <v>20.8</v>
      </c>
      <c r="F90" s="28">
        <v>115</v>
      </c>
      <c r="G90" s="27">
        <f>F90/F88%</f>
        <v>14.8</v>
      </c>
      <c r="H90" s="28">
        <v>46</v>
      </c>
      <c r="I90" s="27">
        <f>H90/H88%</f>
        <v>8</v>
      </c>
      <c r="J90" s="28">
        <v>99</v>
      </c>
      <c r="K90" s="27">
        <f>J90/J88%</f>
        <v>23.6</v>
      </c>
      <c r="L90" s="28">
        <v>48</v>
      </c>
      <c r="M90" s="27">
        <f>L90/L88%</f>
        <v>10.3</v>
      </c>
    </row>
    <row r="91" spans="1:13" ht="18" customHeight="1">
      <c r="A91" s="17" t="s">
        <v>25</v>
      </c>
      <c r="B91" s="22">
        <f t="shared" si="2"/>
        <v>3</v>
      </c>
      <c r="C91" s="29">
        <f>B91/B88%</f>
        <v>0.1</v>
      </c>
      <c r="D91" s="28">
        <v>3</v>
      </c>
      <c r="E91" s="29">
        <f>D91/D88%</f>
        <v>0.4</v>
      </c>
      <c r="F91" s="28">
        <v>0</v>
      </c>
      <c r="G91" s="29">
        <f>F91/F88%</f>
        <v>0</v>
      </c>
      <c r="H91" s="28">
        <v>0</v>
      </c>
      <c r="I91" s="29">
        <f>H91/H88%</f>
        <v>0</v>
      </c>
      <c r="J91" s="28">
        <v>0</v>
      </c>
      <c r="K91" s="29">
        <f>J91/J88%</f>
        <v>0</v>
      </c>
      <c r="L91" s="28">
        <v>0</v>
      </c>
      <c r="M91" s="29">
        <f>L91/L88%</f>
        <v>0</v>
      </c>
    </row>
    <row r="92" spans="1:13" ht="20.25" customHeight="1">
      <c r="A92" s="10" t="s">
        <v>45</v>
      </c>
      <c r="B92" s="20">
        <f t="shared" si="2"/>
        <v>0</v>
      </c>
      <c r="C92" s="30"/>
      <c r="D92" s="20"/>
      <c r="E92" s="30"/>
      <c r="F92" s="20"/>
      <c r="G92" s="30"/>
      <c r="H92" s="20"/>
      <c r="I92" s="30"/>
      <c r="J92" s="20"/>
      <c r="K92" s="30"/>
      <c r="L92" s="20"/>
      <c r="M92" s="30"/>
    </row>
    <row r="93" spans="1:13" ht="20.25" customHeight="1">
      <c r="A93" s="13"/>
      <c r="B93" s="20">
        <f t="shared" si="2"/>
        <v>2916</v>
      </c>
      <c r="C93" s="30"/>
      <c r="D93" s="20">
        <f>SUM(D94:D95)</f>
        <v>683</v>
      </c>
      <c r="E93" s="30"/>
      <c r="F93" s="20">
        <f>SUM(F94:F95)</f>
        <v>775</v>
      </c>
      <c r="G93" s="30"/>
      <c r="H93" s="20">
        <f>SUM(H94:H95)</f>
        <v>573</v>
      </c>
      <c r="I93" s="30"/>
      <c r="J93" s="20">
        <f>SUM(J94:J95)</f>
        <v>419</v>
      </c>
      <c r="K93" s="30"/>
      <c r="L93" s="20">
        <f>SUM(L94:L95)</f>
        <v>466</v>
      </c>
      <c r="M93" s="30"/>
    </row>
    <row r="94" spans="1:13" ht="20.25" customHeight="1">
      <c r="A94" s="14" t="s">
        <v>24</v>
      </c>
      <c r="B94" s="20">
        <f t="shared" si="2"/>
        <v>2855</v>
      </c>
      <c r="C94" s="27">
        <f>B94/B93%</f>
        <v>97.9</v>
      </c>
      <c r="D94" s="28">
        <v>643</v>
      </c>
      <c r="E94" s="27">
        <f>D94/D93%</f>
        <v>94.1</v>
      </c>
      <c r="F94" s="28">
        <v>762</v>
      </c>
      <c r="G94" s="27">
        <f>F94/F93%</f>
        <v>98.3</v>
      </c>
      <c r="H94" s="28">
        <v>567</v>
      </c>
      <c r="I94" s="27">
        <f>H94/H93%</f>
        <v>99</v>
      </c>
      <c r="J94" s="28">
        <v>417</v>
      </c>
      <c r="K94" s="27">
        <f>J94/J93%</f>
        <v>99.5</v>
      </c>
      <c r="L94" s="28">
        <v>466</v>
      </c>
      <c r="M94" s="27">
        <f>L94/L93%</f>
        <v>100</v>
      </c>
    </row>
    <row r="95" spans="1:13" ht="20.25" customHeight="1">
      <c r="A95" s="14" t="s">
        <v>9</v>
      </c>
      <c r="B95" s="20">
        <f t="shared" si="2"/>
        <v>61</v>
      </c>
      <c r="C95" s="53">
        <f>B95/B93%</f>
        <v>2.1</v>
      </c>
      <c r="D95" s="32">
        <v>40</v>
      </c>
      <c r="E95" s="53">
        <f>D95/D93%</f>
        <v>5.9</v>
      </c>
      <c r="F95" s="32">
        <v>13</v>
      </c>
      <c r="G95" s="53">
        <f>F95/F93%</f>
        <v>1.7</v>
      </c>
      <c r="H95" s="32">
        <v>6</v>
      </c>
      <c r="I95" s="53">
        <f>H95/H93%</f>
        <v>1</v>
      </c>
      <c r="J95" s="32">
        <v>2</v>
      </c>
      <c r="K95" s="53">
        <f>J95/J93%</f>
        <v>0.5</v>
      </c>
      <c r="L95" s="28">
        <v>0</v>
      </c>
      <c r="M95" s="27">
        <f>L95/L93%</f>
        <v>0</v>
      </c>
    </row>
    <row r="96" spans="1:13" ht="23.25" customHeight="1">
      <c r="A96" s="10" t="s">
        <v>46</v>
      </c>
      <c r="B96" s="50">
        <f aca="true" t="shared" si="3" ref="B96:B103">D96+F96+H96+J96+L96</f>
        <v>0</v>
      </c>
      <c r="C96" s="26"/>
      <c r="D96" s="22"/>
      <c r="E96" s="26"/>
      <c r="F96" s="22"/>
      <c r="G96" s="26"/>
      <c r="H96" s="22"/>
      <c r="I96" s="26"/>
      <c r="J96" s="22"/>
      <c r="K96" s="26"/>
      <c r="L96" s="51"/>
      <c r="M96" s="30"/>
    </row>
    <row r="97" spans="1:13" ht="23.25" customHeight="1">
      <c r="A97" s="13"/>
      <c r="B97" s="50">
        <f t="shared" si="3"/>
        <v>466</v>
      </c>
      <c r="C97" s="26"/>
      <c r="D97" s="22"/>
      <c r="E97" s="26"/>
      <c r="F97" s="22"/>
      <c r="G97" s="26"/>
      <c r="H97" s="22"/>
      <c r="I97" s="26"/>
      <c r="J97" s="22"/>
      <c r="K97" s="26"/>
      <c r="L97" s="51">
        <f>SUM(L98:L99)</f>
        <v>466</v>
      </c>
      <c r="M97" s="30"/>
    </row>
    <row r="98" spans="1:13" ht="23.25" customHeight="1">
      <c r="A98" s="14" t="s">
        <v>24</v>
      </c>
      <c r="B98" s="50">
        <f t="shared" si="3"/>
        <v>466</v>
      </c>
      <c r="C98" s="26"/>
      <c r="D98" s="22"/>
      <c r="E98" s="26"/>
      <c r="F98" s="22"/>
      <c r="G98" s="26"/>
      <c r="H98" s="22"/>
      <c r="I98" s="26"/>
      <c r="J98" s="22"/>
      <c r="K98" s="26"/>
      <c r="L98" s="52">
        <v>466</v>
      </c>
      <c r="M98" s="27">
        <f>L98/L97%</f>
        <v>100</v>
      </c>
    </row>
    <row r="99" spans="1:13" ht="23.25" customHeight="1">
      <c r="A99" s="14" t="s">
        <v>9</v>
      </c>
      <c r="B99" s="50">
        <f t="shared" si="3"/>
        <v>0</v>
      </c>
      <c r="C99" s="26"/>
      <c r="D99" s="22"/>
      <c r="E99" s="26"/>
      <c r="F99" s="22"/>
      <c r="G99" s="26"/>
      <c r="H99" s="22"/>
      <c r="I99" s="26"/>
      <c r="J99" s="22"/>
      <c r="K99" s="26"/>
      <c r="L99" s="52">
        <v>0</v>
      </c>
      <c r="M99" s="27">
        <f>L99/L97%</f>
        <v>0</v>
      </c>
    </row>
    <row r="100" spans="1:13" ht="25.5" customHeight="1">
      <c r="A100" s="10" t="s">
        <v>47</v>
      </c>
      <c r="B100" s="20">
        <f t="shared" si="3"/>
        <v>0</v>
      </c>
      <c r="C100" s="30"/>
      <c r="D100" s="20"/>
      <c r="E100" s="30"/>
      <c r="F100" s="20"/>
      <c r="G100" s="30"/>
      <c r="H100" s="20"/>
      <c r="I100" s="30"/>
      <c r="J100" s="20"/>
      <c r="K100" s="30"/>
      <c r="L100" s="20"/>
      <c r="M100" s="30"/>
    </row>
    <row r="101" spans="1:13" ht="25.5" customHeight="1">
      <c r="A101" s="55"/>
      <c r="B101" s="21">
        <f t="shared" si="3"/>
        <v>1173</v>
      </c>
      <c r="C101" s="39"/>
      <c r="D101" s="21">
        <f>SUM(D102:D103)</f>
        <v>298</v>
      </c>
      <c r="E101" s="39"/>
      <c r="F101" s="21">
        <f>SUM(F102:F103)</f>
        <v>315</v>
      </c>
      <c r="G101" s="39"/>
      <c r="H101" s="21">
        <f>SUM(H102:H103)</f>
        <v>237</v>
      </c>
      <c r="I101" s="39"/>
      <c r="J101" s="21">
        <f>SUM(J102:J103)</f>
        <v>154</v>
      </c>
      <c r="K101" s="39"/>
      <c r="L101" s="21">
        <f>SUM(L102:L103)</f>
        <v>169</v>
      </c>
      <c r="M101" s="39"/>
    </row>
    <row r="102" spans="1:13" ht="25.5" customHeight="1">
      <c r="A102" s="54" t="s">
        <v>49</v>
      </c>
      <c r="B102" s="22">
        <f t="shared" si="3"/>
        <v>846</v>
      </c>
      <c r="C102" s="26">
        <f>B102/B93%</f>
        <v>29</v>
      </c>
      <c r="D102" s="56">
        <v>253</v>
      </c>
      <c r="E102" s="26">
        <f>D102/D93%</f>
        <v>37</v>
      </c>
      <c r="F102" s="56">
        <v>260</v>
      </c>
      <c r="G102" s="26">
        <f>F102/F93%</f>
        <v>33.5</v>
      </c>
      <c r="H102" s="56">
        <v>149</v>
      </c>
      <c r="I102" s="26">
        <f>H102/H93%</f>
        <v>26</v>
      </c>
      <c r="J102" s="56">
        <v>71</v>
      </c>
      <c r="K102" s="26">
        <f>J102/J93%</f>
        <v>16.9</v>
      </c>
      <c r="L102" s="56">
        <v>113</v>
      </c>
      <c r="M102" s="26">
        <f>L102/L93%</f>
        <v>24.2</v>
      </c>
    </row>
    <row r="103" spans="1:13" ht="25.5" customHeight="1">
      <c r="A103" s="54" t="s">
        <v>48</v>
      </c>
      <c r="B103" s="22">
        <f t="shared" si="3"/>
        <v>327</v>
      </c>
      <c r="C103" s="26">
        <f>B103/B93%</f>
        <v>11.2</v>
      </c>
      <c r="D103" s="56">
        <v>45</v>
      </c>
      <c r="E103" s="26">
        <f>D103/D93%</f>
        <v>6.6</v>
      </c>
      <c r="F103" s="56">
        <v>55</v>
      </c>
      <c r="G103" s="26">
        <f>F103/F93%</f>
        <v>7.1</v>
      </c>
      <c r="H103" s="56">
        <v>88</v>
      </c>
      <c r="I103" s="26">
        <f>H103/H93%</f>
        <v>15.4</v>
      </c>
      <c r="J103" s="56">
        <v>83</v>
      </c>
      <c r="K103" s="26">
        <f>J103/J93%</f>
        <v>19.8</v>
      </c>
      <c r="L103" s="56">
        <v>56</v>
      </c>
      <c r="M103" s="26">
        <f>L103/L93%</f>
        <v>12</v>
      </c>
    </row>
    <row r="108" spans="1:13" ht="18.75">
      <c r="A108" s="75" t="s">
        <v>43</v>
      </c>
      <c r="B108" s="75"/>
      <c r="C108" s="75"/>
      <c r="J108" s="76" t="s">
        <v>42</v>
      </c>
      <c r="K108" s="76"/>
      <c r="L108" s="76"/>
      <c r="M108" s="76"/>
    </row>
    <row r="114" spans="1:13" ht="18.75">
      <c r="A114" s="75" t="s">
        <v>65</v>
      </c>
      <c r="B114" s="75"/>
      <c r="C114" s="75"/>
      <c r="J114" s="76" t="s">
        <v>66</v>
      </c>
      <c r="K114" s="76"/>
      <c r="L114" s="76"/>
      <c r="M114" s="76"/>
    </row>
  </sheetData>
  <sheetProtection password="A51C" sheet="1" objects="1" scenarios="1" formatCells="0" formatColumns="0" formatRows="0" sort="0" autoFilter="0"/>
  <mergeCells count="31">
    <mergeCell ref="D4:M4"/>
    <mergeCell ref="G10:G11"/>
    <mergeCell ref="J108:M108"/>
    <mergeCell ref="A1:C1"/>
    <mergeCell ref="D1:M1"/>
    <mergeCell ref="A2:C2"/>
    <mergeCell ref="D2:M2"/>
    <mergeCell ref="D3:M3"/>
    <mergeCell ref="A114:C114"/>
    <mergeCell ref="J114:M114"/>
    <mergeCell ref="I10:I11"/>
    <mergeCell ref="J10:J11"/>
    <mergeCell ref="K10:K11"/>
    <mergeCell ref="B9:C9"/>
    <mergeCell ref="A108:C108"/>
    <mergeCell ref="A6:M6"/>
    <mergeCell ref="M10:M11"/>
    <mergeCell ref="H9:I9"/>
    <mergeCell ref="J9:K9"/>
    <mergeCell ref="A7:M7"/>
    <mergeCell ref="C10:C11"/>
    <mergeCell ref="E10:E11"/>
    <mergeCell ref="D10:D11"/>
    <mergeCell ref="L10:L11"/>
    <mergeCell ref="H10:H11"/>
    <mergeCell ref="B10:B11"/>
    <mergeCell ref="A9:A11"/>
    <mergeCell ref="F9:G9"/>
    <mergeCell ref="L9:M9"/>
    <mergeCell ref="D9:E9"/>
    <mergeCell ref="F10:F11"/>
  </mergeCells>
  <printOptions/>
  <pageMargins left="0.75" right="0" top="0.5" bottom="0.5" header="0" footer="0"/>
  <pageSetup horizontalDpi="600" verticalDpi="600" orientation="landscape" paperSize="9" scale="6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pc</cp:lastModifiedBy>
  <cp:lastPrinted>2020-07-09T23:39:36Z</cp:lastPrinted>
  <dcterms:created xsi:type="dcterms:W3CDTF">2017-01-03T01:00:58Z</dcterms:created>
  <dcterms:modified xsi:type="dcterms:W3CDTF">2020-07-10T07:13:48Z</dcterms:modified>
  <cp:category/>
  <cp:version/>
  <cp:contentType/>
  <cp:contentStatus/>
</cp:coreProperties>
</file>